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munoz\Desktop\Aguinaldo FP2021\"/>
    </mc:Choice>
  </mc:AlternateContent>
  <bookViews>
    <workbookView minimized="1" xWindow="0" yWindow="0" windowWidth="28800" windowHeight="11730" tabRatio="876" firstSheet="1" activeTab="4"/>
  </bookViews>
  <sheets>
    <sheet name="Total" sheetId="18" r:id="rId1"/>
    <sheet name="Tarap. I" sheetId="1" r:id="rId2"/>
    <sheet name="Antof.II" sheetId="2" r:id="rId3"/>
    <sheet name="Atacam. III" sheetId="4" r:id="rId4"/>
    <sheet name="Coquimbo.. IV" sheetId="5" r:id="rId5"/>
    <sheet name="Valp. V" sheetId="6" r:id="rId6"/>
    <sheet name="L.B.O´Hig.VI" sheetId="7" r:id="rId7"/>
    <sheet name="Mau.VII" sheetId="8" r:id="rId8"/>
    <sheet name="Bio. VIII" sheetId="9" r:id="rId9"/>
    <sheet name="Arauc. IX" sheetId="10" r:id="rId10"/>
    <sheet name="L.Lagos X" sheetId="11" r:id="rId11"/>
    <sheet name="Aisén XI" sheetId="12" r:id="rId12"/>
    <sheet name="Mag y Ant XII" sheetId="14" r:id="rId13"/>
    <sheet name="Metrop XIII" sheetId="13" r:id="rId14"/>
    <sheet name="L.Ríos. XIV" sheetId="15" r:id="rId15"/>
    <sheet name="Arica y Par. XV" sheetId="17" r:id="rId16"/>
    <sheet name="Ñuble XVI" sheetId="16" r:id="rId17"/>
    <sheet name="NACIONAL" sheetId="3" r:id="rId18"/>
  </sheets>
  <definedNames>
    <definedName name="_xlnm._FilterDatabase" localSheetId="11" hidden="1">'Aisén XI'!$A$7:$W$7</definedName>
    <definedName name="_xlnm._FilterDatabase" localSheetId="2" hidden="1">Antof.II!$A$7:$W$7</definedName>
    <definedName name="_xlnm._FilterDatabase" localSheetId="9" hidden="1">'Arauc. IX'!$A$7:$W$7</definedName>
    <definedName name="_xlnm._FilterDatabase" localSheetId="3" hidden="1">'Atacam. III'!$A$7:$W$7</definedName>
    <definedName name="_xlnm._FilterDatabase" localSheetId="8" hidden="1">'Bio. VIII'!$A$7:$W$7</definedName>
    <definedName name="_xlnm._FilterDatabase" localSheetId="4" hidden="1">'Coquimbo.. IV'!$A$7:$W$7</definedName>
    <definedName name="_xlnm._FilterDatabase" localSheetId="6" hidden="1">L.B.O´Hig.VI!$A$7:$W$7</definedName>
    <definedName name="_xlnm._FilterDatabase" localSheetId="10" hidden="1">'L.Lagos X'!$A$7:$W$38</definedName>
    <definedName name="_xlnm._FilterDatabase" localSheetId="14" hidden="1">'L.Ríos. XIV'!$A$7:$W$7</definedName>
    <definedName name="_xlnm._FilterDatabase" localSheetId="12" hidden="1">'Mag y Ant XII'!$A$7:$W$7</definedName>
    <definedName name="_xlnm._FilterDatabase" localSheetId="7" hidden="1">Mau.VII!$A$7:$W$7</definedName>
    <definedName name="_xlnm._FilterDatabase" localSheetId="1" hidden="1">'Tarap. I'!$A$7:$W$7</definedName>
    <definedName name="_xlnm._FilterDatabase" localSheetId="0" hidden="1">Total!$A$1:$V$354</definedName>
    <definedName name="_xlnm._FilterDatabase" localSheetId="5" hidden="1">'Valp. V'!$A$7:$W$7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50" i="18" l="1"/>
  <c r="U350" i="18"/>
  <c r="S352" i="18"/>
  <c r="S350" i="18"/>
  <c r="Q350" i="18"/>
  <c r="O350" i="18"/>
  <c r="O352" i="18" s="1"/>
  <c r="M350" i="18"/>
  <c r="K350" i="18"/>
  <c r="K352" i="18" s="1"/>
  <c r="I350" i="18"/>
  <c r="G350" i="18"/>
  <c r="G352" i="18" s="1"/>
  <c r="E350" i="18"/>
  <c r="C350" i="18"/>
  <c r="C352" i="18" s="1"/>
  <c r="C354" i="18" s="1"/>
  <c r="T350" i="18"/>
  <c r="T352" i="18" s="1"/>
  <c r="R350" i="18"/>
  <c r="P352" i="18" s="1"/>
  <c r="P350" i="18"/>
  <c r="N350" i="18"/>
  <c r="L350" i="18"/>
  <c r="L352" i="18" s="1"/>
  <c r="J350" i="18"/>
  <c r="H350" i="18"/>
  <c r="H352" i="18" s="1"/>
  <c r="F350" i="18"/>
  <c r="D350" i="18"/>
  <c r="D352" i="18" s="1"/>
  <c r="D354" i="18" s="1"/>
  <c r="L16" i="5" l="1"/>
  <c r="J11" i="5"/>
  <c r="D12" i="2"/>
  <c r="D15" i="2"/>
  <c r="P16" i="2"/>
  <c r="L12" i="1"/>
  <c r="U59" i="13"/>
  <c r="T59" i="13"/>
  <c r="D59" i="13"/>
  <c r="U58" i="13"/>
  <c r="T58" i="13"/>
  <c r="D58" i="13"/>
  <c r="U57" i="13"/>
  <c r="T57" i="13"/>
  <c r="U56" i="13"/>
  <c r="T56" i="13"/>
  <c r="U55" i="13"/>
  <c r="T55" i="13"/>
  <c r="U54" i="13"/>
  <c r="T54" i="13"/>
  <c r="U53" i="13"/>
  <c r="T53" i="13"/>
  <c r="U52" i="13"/>
  <c r="T52" i="13"/>
  <c r="L52" i="13"/>
  <c r="D52" i="13"/>
  <c r="U51" i="13"/>
  <c r="T51" i="13"/>
  <c r="D51" i="13"/>
  <c r="U50" i="13"/>
  <c r="T50" i="13"/>
  <c r="M50" i="13"/>
  <c r="L50" i="13"/>
  <c r="D50" i="13"/>
  <c r="U49" i="13"/>
  <c r="T49" i="13"/>
  <c r="L49" i="13"/>
  <c r="U48" i="13"/>
  <c r="T48" i="13"/>
  <c r="E48" i="13"/>
  <c r="D48" i="13"/>
  <c r="U47" i="13"/>
  <c r="T47" i="13"/>
  <c r="L47" i="13"/>
  <c r="U46" i="13"/>
  <c r="T46" i="13"/>
  <c r="M46" i="13"/>
  <c r="L46" i="13"/>
  <c r="I46" i="13"/>
  <c r="H46" i="13"/>
  <c r="D46" i="13"/>
  <c r="U45" i="13"/>
  <c r="T45" i="13"/>
  <c r="U44" i="13"/>
  <c r="T44" i="13"/>
  <c r="Q44" i="13"/>
  <c r="P44" i="13"/>
  <c r="L44" i="13"/>
  <c r="D44" i="13"/>
  <c r="U43" i="13"/>
  <c r="T43" i="13"/>
  <c r="H43" i="13"/>
  <c r="U42" i="13"/>
  <c r="T42" i="13"/>
  <c r="D42" i="13"/>
  <c r="U41" i="13"/>
  <c r="T41" i="13"/>
  <c r="L41" i="13"/>
  <c r="U40" i="13"/>
  <c r="T40" i="13"/>
  <c r="I40" i="13"/>
  <c r="H40" i="13"/>
  <c r="U39" i="13"/>
  <c r="T39" i="13"/>
  <c r="Q39" i="13"/>
  <c r="P39" i="13"/>
  <c r="D39" i="13"/>
  <c r="U38" i="13"/>
  <c r="T38" i="13"/>
  <c r="D38" i="13"/>
  <c r="U37" i="13"/>
  <c r="T37" i="13"/>
  <c r="E37" i="13"/>
  <c r="D37" i="13"/>
  <c r="U36" i="13"/>
  <c r="T36" i="13"/>
  <c r="P36" i="13"/>
  <c r="M36" i="13"/>
  <c r="L36" i="13"/>
  <c r="D36" i="13"/>
  <c r="U35" i="13"/>
  <c r="T35" i="13"/>
  <c r="D35" i="13"/>
  <c r="U34" i="13"/>
  <c r="T34" i="13"/>
  <c r="D34" i="13"/>
  <c r="U33" i="13"/>
  <c r="T33" i="13"/>
  <c r="Q33" i="13"/>
  <c r="P33" i="13"/>
  <c r="L33" i="13"/>
  <c r="I33" i="13"/>
  <c r="H33" i="13"/>
  <c r="U32" i="13"/>
  <c r="T32" i="13"/>
  <c r="U31" i="13"/>
  <c r="T31" i="13"/>
  <c r="D31" i="13"/>
  <c r="U30" i="13"/>
  <c r="T30" i="13"/>
  <c r="P30" i="13"/>
  <c r="I30" i="13"/>
  <c r="H30" i="13"/>
  <c r="D30" i="13"/>
  <c r="U29" i="13"/>
  <c r="T29" i="13"/>
  <c r="U28" i="13"/>
  <c r="T28" i="13"/>
  <c r="Q28" i="13"/>
  <c r="P28" i="13"/>
  <c r="D28" i="13"/>
  <c r="U27" i="13"/>
  <c r="T27" i="13"/>
  <c r="H27" i="13"/>
  <c r="E27" i="13"/>
  <c r="D27" i="13"/>
  <c r="U26" i="13"/>
  <c r="T26" i="13"/>
  <c r="S26" i="13"/>
  <c r="R26" i="13"/>
  <c r="F26" i="13"/>
  <c r="U25" i="13"/>
  <c r="T25" i="13"/>
  <c r="D25" i="13"/>
  <c r="U24" i="13"/>
  <c r="T24" i="13"/>
  <c r="P24" i="13"/>
  <c r="M24" i="13"/>
  <c r="L24" i="13"/>
  <c r="U23" i="13"/>
  <c r="T23" i="13"/>
  <c r="S23" i="13"/>
  <c r="R23" i="13"/>
  <c r="E23" i="13"/>
  <c r="D23" i="13"/>
  <c r="U22" i="13"/>
  <c r="T22" i="13"/>
  <c r="G22" i="13"/>
  <c r="F22" i="13"/>
  <c r="U21" i="13"/>
  <c r="T21" i="13"/>
  <c r="U20" i="13"/>
  <c r="T20" i="13"/>
  <c r="L20" i="13"/>
  <c r="D20" i="13"/>
  <c r="U19" i="13"/>
  <c r="T19" i="13"/>
  <c r="R19" i="13"/>
  <c r="P19" i="13"/>
  <c r="U18" i="13"/>
  <c r="T18" i="13"/>
  <c r="Q18" i="13"/>
  <c r="P18" i="13"/>
  <c r="D18" i="13"/>
  <c r="U17" i="13"/>
  <c r="T17" i="13"/>
  <c r="R17" i="13"/>
  <c r="I17" i="13"/>
  <c r="H17" i="13"/>
  <c r="U16" i="13"/>
  <c r="T16" i="13"/>
  <c r="Q16" i="13"/>
  <c r="P16" i="13"/>
  <c r="U15" i="13"/>
  <c r="T15" i="13"/>
  <c r="E15" i="13"/>
  <c r="D15" i="13"/>
  <c r="U14" i="13"/>
  <c r="T14" i="13"/>
  <c r="N14" i="13"/>
  <c r="D14" i="13"/>
  <c r="U13" i="13"/>
  <c r="T13" i="13"/>
  <c r="L13" i="13"/>
  <c r="I13" i="13"/>
  <c r="H13" i="13"/>
  <c r="U12" i="13"/>
  <c r="T12" i="13"/>
  <c r="O12" i="13"/>
  <c r="N12" i="13"/>
  <c r="I12" i="13"/>
  <c r="H12" i="13"/>
  <c r="U11" i="13"/>
  <c r="T11" i="13"/>
  <c r="Q11" i="13"/>
  <c r="P11" i="13"/>
  <c r="J11" i="13"/>
  <c r="U10" i="13"/>
  <c r="T10" i="13"/>
  <c r="H10" i="13"/>
  <c r="E10" i="13"/>
  <c r="D10" i="13"/>
  <c r="U9" i="13"/>
  <c r="T9" i="13"/>
  <c r="L9" i="13"/>
  <c r="J9" i="13"/>
  <c r="E9" i="13"/>
  <c r="D9" i="13"/>
  <c r="U8" i="13"/>
  <c r="T8" i="13"/>
  <c r="O8" i="13"/>
  <c r="N8" i="13"/>
  <c r="U17" i="14"/>
  <c r="T17" i="14"/>
  <c r="Q17" i="14"/>
  <c r="P17" i="14"/>
  <c r="D17" i="14"/>
  <c r="U16" i="14"/>
  <c r="T16" i="14"/>
  <c r="F16" i="14"/>
  <c r="U15" i="14"/>
  <c r="T15" i="14"/>
  <c r="L15" i="14"/>
  <c r="J15" i="14"/>
  <c r="I15" i="14"/>
  <c r="H15" i="14"/>
  <c r="U14" i="14"/>
  <c r="T14" i="14"/>
  <c r="Q14" i="14"/>
  <c r="P14" i="14"/>
  <c r="M14" i="14"/>
  <c r="L14" i="14"/>
  <c r="U13" i="14"/>
  <c r="T13" i="14"/>
  <c r="S13" i="14"/>
  <c r="R13" i="14"/>
  <c r="E13" i="14"/>
  <c r="D13" i="14"/>
  <c r="U12" i="14"/>
  <c r="T12" i="14"/>
  <c r="I12" i="14"/>
  <c r="H12" i="14"/>
  <c r="G12" i="14"/>
  <c r="F12" i="14"/>
  <c r="U11" i="14"/>
  <c r="T11" i="14"/>
  <c r="S11" i="14"/>
  <c r="R11" i="14"/>
  <c r="I11" i="14"/>
  <c r="H11" i="14"/>
  <c r="U10" i="14"/>
  <c r="T10" i="14"/>
  <c r="O10" i="14"/>
  <c r="N10" i="14"/>
  <c r="U9" i="14"/>
  <c r="T9" i="14"/>
  <c r="Q9" i="14"/>
  <c r="P9" i="14"/>
  <c r="U8" i="14"/>
  <c r="T8" i="14"/>
  <c r="U17" i="12"/>
  <c r="T17" i="12"/>
  <c r="K17" i="12"/>
  <c r="J17" i="12"/>
  <c r="U16" i="12"/>
  <c r="T16" i="12"/>
  <c r="D16" i="12"/>
  <c r="U15" i="12"/>
  <c r="T15" i="12"/>
  <c r="O15" i="12"/>
  <c r="N15" i="12"/>
  <c r="U14" i="12"/>
  <c r="T14" i="12"/>
  <c r="K14" i="12"/>
  <c r="J14" i="12"/>
  <c r="U13" i="12"/>
  <c r="T13" i="12"/>
  <c r="N13" i="12"/>
  <c r="U12" i="12"/>
  <c r="T12" i="12"/>
  <c r="M12" i="12"/>
  <c r="L12" i="12"/>
  <c r="D12" i="12"/>
  <c r="U11" i="12"/>
  <c r="T11" i="12"/>
  <c r="D11" i="12"/>
  <c r="U10" i="12"/>
  <c r="T10" i="12"/>
  <c r="S10" i="12"/>
  <c r="R10" i="12"/>
  <c r="E10" i="12"/>
  <c r="D10" i="12"/>
  <c r="U9" i="12"/>
  <c r="T9" i="12"/>
  <c r="G9" i="12"/>
  <c r="F9" i="12"/>
  <c r="D9" i="12"/>
  <c r="U8" i="12"/>
  <c r="T8" i="12"/>
  <c r="U37" i="11"/>
  <c r="T37" i="11"/>
  <c r="U36" i="11"/>
  <c r="T36" i="11"/>
  <c r="Q36" i="11"/>
  <c r="P36" i="11"/>
  <c r="M36" i="11"/>
  <c r="L36" i="11"/>
  <c r="U35" i="11"/>
  <c r="T35" i="11"/>
  <c r="P35" i="11"/>
  <c r="U34" i="11"/>
  <c r="T34" i="11"/>
  <c r="P34" i="11"/>
  <c r="K34" i="11"/>
  <c r="J34" i="11"/>
  <c r="U33" i="11"/>
  <c r="T33" i="11"/>
  <c r="Q33" i="11"/>
  <c r="P33" i="11"/>
  <c r="U32" i="11"/>
  <c r="T32" i="11"/>
  <c r="Q32" i="11"/>
  <c r="P32" i="11"/>
  <c r="J32" i="11"/>
  <c r="E32" i="11"/>
  <c r="D32" i="11"/>
  <c r="U31" i="11"/>
  <c r="T31" i="11"/>
  <c r="F31" i="11"/>
  <c r="U30" i="11"/>
  <c r="T30" i="11"/>
  <c r="K30" i="11"/>
  <c r="J30" i="11"/>
  <c r="U29" i="11"/>
  <c r="T29" i="11"/>
  <c r="U28" i="11"/>
  <c r="T28" i="11"/>
  <c r="D28" i="11"/>
  <c r="U26" i="11"/>
  <c r="T26" i="11"/>
  <c r="H26" i="11"/>
  <c r="U25" i="11"/>
  <c r="T25" i="11"/>
  <c r="N25" i="11"/>
  <c r="D25" i="11"/>
  <c r="U24" i="11"/>
  <c r="T24" i="11"/>
  <c r="K24" i="11"/>
  <c r="J24" i="11"/>
  <c r="U23" i="11"/>
  <c r="T23" i="11"/>
  <c r="U22" i="11"/>
  <c r="T22" i="11"/>
  <c r="Q22" i="11"/>
  <c r="P22" i="11"/>
  <c r="J22" i="11"/>
  <c r="U20" i="11"/>
  <c r="T20" i="11"/>
  <c r="M20" i="11"/>
  <c r="L20" i="11"/>
  <c r="J20" i="11"/>
  <c r="D20" i="11"/>
  <c r="U19" i="11"/>
  <c r="T19" i="11"/>
  <c r="M19" i="11"/>
  <c r="L19" i="11"/>
  <c r="U18" i="11"/>
  <c r="T18" i="11"/>
  <c r="P18" i="11"/>
  <c r="E18" i="11"/>
  <c r="D18" i="11"/>
  <c r="U17" i="11"/>
  <c r="T17" i="11"/>
  <c r="H17" i="11"/>
  <c r="D17" i="11"/>
  <c r="U16" i="11"/>
  <c r="T16" i="11"/>
  <c r="M16" i="11"/>
  <c r="L16" i="11"/>
  <c r="K16" i="11"/>
  <c r="J16" i="11"/>
  <c r="H16" i="11"/>
  <c r="U15" i="11"/>
  <c r="T15" i="11"/>
  <c r="N15" i="11"/>
  <c r="U14" i="11"/>
  <c r="T14" i="11"/>
  <c r="Q14" i="11"/>
  <c r="P14" i="11"/>
  <c r="E14" i="11"/>
  <c r="D14" i="11"/>
  <c r="U13" i="11"/>
  <c r="T13" i="11"/>
  <c r="I13" i="11"/>
  <c r="H13" i="11"/>
  <c r="U12" i="11"/>
  <c r="T12" i="11"/>
  <c r="M12" i="11"/>
  <c r="L12" i="11"/>
  <c r="U11" i="11"/>
  <c r="T11" i="11"/>
  <c r="U10" i="11"/>
  <c r="T10" i="11"/>
  <c r="Q10" i="11"/>
  <c r="P10" i="11"/>
  <c r="D10" i="11"/>
  <c r="U9" i="11"/>
  <c r="T9" i="11"/>
  <c r="I9" i="11"/>
  <c r="H9" i="11"/>
  <c r="E9" i="11"/>
  <c r="D9" i="11"/>
  <c r="U8" i="11"/>
  <c r="T8" i="11"/>
  <c r="L8" i="11"/>
  <c r="U19" i="15"/>
  <c r="T19" i="15"/>
  <c r="U18" i="15"/>
  <c r="T18" i="15"/>
  <c r="P18" i="15"/>
  <c r="E18" i="15"/>
  <c r="D18" i="15"/>
  <c r="U17" i="15"/>
  <c r="T17" i="15"/>
  <c r="H17" i="15"/>
  <c r="E17" i="15"/>
  <c r="D17" i="15"/>
  <c r="U16" i="15"/>
  <c r="T16" i="15"/>
  <c r="L16" i="15"/>
  <c r="I16" i="15"/>
  <c r="H16" i="15"/>
  <c r="D16" i="15"/>
  <c r="U15" i="15"/>
  <c r="T15" i="15"/>
  <c r="O15" i="15"/>
  <c r="N15" i="15"/>
  <c r="U14" i="15"/>
  <c r="T14" i="15"/>
  <c r="Q14" i="15"/>
  <c r="P14" i="15"/>
  <c r="U13" i="15"/>
  <c r="T13" i="15"/>
  <c r="I13" i="15"/>
  <c r="H13" i="15"/>
  <c r="E13" i="15"/>
  <c r="D13" i="15"/>
  <c r="U12" i="15"/>
  <c r="T12" i="15"/>
  <c r="L12" i="15"/>
  <c r="K12" i="15"/>
  <c r="J12" i="15"/>
  <c r="I12" i="15"/>
  <c r="H12" i="15"/>
  <c r="U11" i="15"/>
  <c r="T11" i="15"/>
  <c r="O11" i="15"/>
  <c r="N11" i="15"/>
  <c r="H11" i="15"/>
  <c r="D11" i="15"/>
  <c r="U10" i="15"/>
  <c r="T10" i="15"/>
  <c r="S10" i="15"/>
  <c r="R10" i="15"/>
  <c r="P10" i="15"/>
  <c r="E10" i="15"/>
  <c r="D10" i="15"/>
  <c r="U9" i="15"/>
  <c r="T9" i="15"/>
  <c r="G9" i="15"/>
  <c r="F9" i="15"/>
  <c r="D9" i="15"/>
  <c r="U8" i="15"/>
  <c r="T8" i="15"/>
  <c r="K8" i="15"/>
  <c r="J8" i="15"/>
  <c r="I8" i="15"/>
  <c r="H8" i="15"/>
  <c r="U39" i="10"/>
  <c r="T39" i="10"/>
  <c r="L39" i="10"/>
  <c r="U38" i="10"/>
  <c r="T38" i="10"/>
  <c r="R38" i="10"/>
  <c r="D38" i="10"/>
  <c r="U37" i="10"/>
  <c r="T37" i="10"/>
  <c r="G37" i="10"/>
  <c r="F37" i="10"/>
  <c r="D37" i="10"/>
  <c r="U36" i="10"/>
  <c r="T36" i="10"/>
  <c r="M36" i="10"/>
  <c r="L36" i="10"/>
  <c r="J36" i="10"/>
  <c r="U35" i="10"/>
  <c r="T35" i="10"/>
  <c r="P35" i="10"/>
  <c r="M35" i="10"/>
  <c r="L35" i="10"/>
  <c r="U34" i="10"/>
  <c r="T34" i="10"/>
  <c r="S34" i="10"/>
  <c r="R34" i="10"/>
  <c r="E34" i="10"/>
  <c r="D34" i="10"/>
  <c r="U33" i="10"/>
  <c r="T33" i="10"/>
  <c r="F33" i="10"/>
  <c r="D33" i="10"/>
  <c r="U32" i="10"/>
  <c r="T32" i="10"/>
  <c r="K32" i="10"/>
  <c r="J32" i="10"/>
  <c r="H32" i="10"/>
  <c r="D32" i="10"/>
  <c r="U31" i="10"/>
  <c r="T31" i="10"/>
  <c r="Q31" i="10"/>
  <c r="P31" i="10"/>
  <c r="U30" i="10"/>
  <c r="T30" i="10"/>
  <c r="D30" i="10"/>
  <c r="U29" i="10"/>
  <c r="T29" i="10"/>
  <c r="G29" i="10"/>
  <c r="F29" i="10"/>
  <c r="D29" i="10"/>
  <c r="U28" i="10"/>
  <c r="T28" i="10"/>
  <c r="M28" i="10"/>
  <c r="L28" i="10"/>
  <c r="K28" i="10"/>
  <c r="J28" i="10"/>
  <c r="U27" i="10"/>
  <c r="T27" i="10"/>
  <c r="Q27" i="10"/>
  <c r="P27" i="10"/>
  <c r="M27" i="10"/>
  <c r="L27" i="10"/>
  <c r="D27" i="10"/>
  <c r="U26" i="10"/>
  <c r="T26" i="10"/>
  <c r="S26" i="10"/>
  <c r="R26" i="10"/>
  <c r="E26" i="10"/>
  <c r="D26" i="10"/>
  <c r="U25" i="10"/>
  <c r="T25" i="10"/>
  <c r="D25" i="10"/>
  <c r="U24" i="10"/>
  <c r="T24" i="10"/>
  <c r="J24" i="10"/>
  <c r="H24" i="10"/>
  <c r="U23" i="10"/>
  <c r="T23" i="10"/>
  <c r="Q23" i="10"/>
  <c r="P23" i="10"/>
  <c r="L23" i="10"/>
  <c r="U22" i="10"/>
  <c r="T22" i="10"/>
  <c r="R22" i="10"/>
  <c r="U21" i="10"/>
  <c r="T21" i="10"/>
  <c r="F21" i="10"/>
  <c r="U20" i="10"/>
  <c r="T20" i="10"/>
  <c r="K20" i="10"/>
  <c r="J20" i="10"/>
  <c r="U19" i="10"/>
  <c r="T19" i="10"/>
  <c r="L19" i="10"/>
  <c r="U18" i="10"/>
  <c r="T18" i="10"/>
  <c r="R18" i="10"/>
  <c r="P18" i="10"/>
  <c r="D18" i="10"/>
  <c r="U17" i="10"/>
  <c r="T17" i="10"/>
  <c r="H17" i="10"/>
  <c r="D17" i="10"/>
  <c r="U16" i="10"/>
  <c r="T16" i="10"/>
  <c r="J16" i="10"/>
  <c r="U15" i="10"/>
  <c r="T15" i="10"/>
  <c r="P15" i="10"/>
  <c r="U14" i="10"/>
  <c r="T14" i="10"/>
  <c r="S14" i="10"/>
  <c r="R14" i="10"/>
  <c r="D14" i="10"/>
  <c r="U13" i="10"/>
  <c r="T13" i="10"/>
  <c r="D13" i="10"/>
  <c r="U12" i="10"/>
  <c r="T12" i="10"/>
  <c r="J12" i="10"/>
  <c r="U11" i="10"/>
  <c r="T11" i="10"/>
  <c r="P11" i="10"/>
  <c r="N11" i="10"/>
  <c r="D11" i="10"/>
  <c r="U10" i="10"/>
  <c r="T10" i="10"/>
  <c r="Q10" i="10"/>
  <c r="M10" i="10"/>
  <c r="L10" i="10"/>
  <c r="H10" i="10"/>
  <c r="U9" i="10"/>
  <c r="T9" i="10"/>
  <c r="H9" i="10"/>
  <c r="D9" i="10"/>
  <c r="U8" i="10"/>
  <c r="T8" i="10"/>
  <c r="U40" i="9"/>
  <c r="T40" i="9"/>
  <c r="I40" i="9"/>
  <c r="H40" i="9"/>
  <c r="U39" i="9"/>
  <c r="T39" i="9"/>
  <c r="P39" i="9"/>
  <c r="D39" i="9"/>
  <c r="U38" i="9"/>
  <c r="T38" i="9"/>
  <c r="P38" i="9"/>
  <c r="K38" i="9"/>
  <c r="J38" i="9"/>
  <c r="U37" i="9"/>
  <c r="T37" i="9"/>
  <c r="Q37" i="9"/>
  <c r="P37" i="9"/>
  <c r="D37" i="9"/>
  <c r="U36" i="9"/>
  <c r="T36" i="9"/>
  <c r="R36" i="9"/>
  <c r="K36" i="9"/>
  <c r="J36" i="9"/>
  <c r="U35" i="9"/>
  <c r="T35" i="9"/>
  <c r="Q35" i="9"/>
  <c r="P35" i="9"/>
  <c r="O35" i="9"/>
  <c r="N35" i="9"/>
  <c r="U34" i="9"/>
  <c r="T34" i="9"/>
  <c r="P34" i="9"/>
  <c r="D34" i="9"/>
  <c r="U33" i="9"/>
  <c r="T33" i="9"/>
  <c r="O33" i="9"/>
  <c r="N33" i="9"/>
  <c r="H33" i="9"/>
  <c r="U32" i="9"/>
  <c r="T32" i="9"/>
  <c r="P32" i="9"/>
  <c r="J32" i="9"/>
  <c r="U31" i="9"/>
  <c r="T31" i="9"/>
  <c r="S31" i="9"/>
  <c r="R31" i="9"/>
  <c r="D31" i="9"/>
  <c r="U30" i="9"/>
  <c r="T30" i="9"/>
  <c r="N30" i="9"/>
  <c r="D30" i="9"/>
  <c r="U29" i="9"/>
  <c r="T29" i="9"/>
  <c r="R29" i="9"/>
  <c r="D29" i="9"/>
  <c r="U28" i="9"/>
  <c r="T28" i="9"/>
  <c r="N28" i="9"/>
  <c r="D28" i="9"/>
  <c r="U27" i="9"/>
  <c r="T27" i="9"/>
  <c r="D27" i="9"/>
  <c r="U26" i="9"/>
  <c r="T26" i="9"/>
  <c r="O26" i="9"/>
  <c r="N26" i="9"/>
  <c r="I26" i="9"/>
  <c r="H26" i="9"/>
  <c r="U25" i="9"/>
  <c r="T25" i="9"/>
  <c r="S25" i="9"/>
  <c r="R25" i="9"/>
  <c r="L25" i="9"/>
  <c r="U24" i="9"/>
  <c r="T24" i="9"/>
  <c r="D24" i="9"/>
  <c r="U23" i="9"/>
  <c r="T23" i="9"/>
  <c r="J23" i="9"/>
  <c r="D23" i="9"/>
  <c r="U22" i="9"/>
  <c r="T22" i="9"/>
  <c r="P22" i="9"/>
  <c r="E22" i="9"/>
  <c r="D22" i="9"/>
  <c r="U20" i="9"/>
  <c r="T20" i="9"/>
  <c r="P20" i="9"/>
  <c r="U19" i="9"/>
  <c r="T19" i="9"/>
  <c r="U18" i="9"/>
  <c r="T18" i="9"/>
  <c r="D18" i="9"/>
  <c r="U17" i="9"/>
  <c r="T17" i="9"/>
  <c r="Q17" i="9"/>
  <c r="P17" i="9"/>
  <c r="U16" i="9"/>
  <c r="T16" i="9"/>
  <c r="N16" i="9"/>
  <c r="I16" i="9"/>
  <c r="H16" i="9"/>
  <c r="U15" i="9"/>
  <c r="T15" i="9"/>
  <c r="S15" i="9"/>
  <c r="R15" i="9"/>
  <c r="Q15" i="9"/>
  <c r="P15" i="9"/>
  <c r="J15" i="9"/>
  <c r="U14" i="9"/>
  <c r="T14" i="9"/>
  <c r="P14" i="9"/>
  <c r="L14" i="9"/>
  <c r="U13" i="9"/>
  <c r="T13" i="9"/>
  <c r="R13" i="9"/>
  <c r="L13" i="9"/>
  <c r="K13" i="9"/>
  <c r="J13" i="9"/>
  <c r="D13" i="9"/>
  <c r="U12" i="9"/>
  <c r="T12" i="9"/>
  <c r="O12" i="9"/>
  <c r="N12" i="9"/>
  <c r="F12" i="9"/>
  <c r="U11" i="9"/>
  <c r="T11" i="9"/>
  <c r="P11" i="9"/>
  <c r="E11" i="9"/>
  <c r="D11" i="9"/>
  <c r="U9" i="9"/>
  <c r="T9" i="9"/>
  <c r="K9" i="9"/>
  <c r="J9" i="9"/>
  <c r="H9" i="9"/>
  <c r="U8" i="9"/>
  <c r="T8" i="9"/>
  <c r="D8" i="9"/>
  <c r="U28" i="16"/>
  <c r="T28" i="16"/>
  <c r="D28" i="16"/>
  <c r="U27" i="16"/>
  <c r="T27" i="16"/>
  <c r="Q27" i="16"/>
  <c r="P27" i="16"/>
  <c r="G27" i="16"/>
  <c r="F27" i="16"/>
  <c r="E27" i="16"/>
  <c r="D27" i="16"/>
  <c r="U26" i="16"/>
  <c r="T26" i="16"/>
  <c r="R26" i="16"/>
  <c r="I26" i="16"/>
  <c r="H26" i="16"/>
  <c r="U25" i="16"/>
  <c r="T25" i="16"/>
  <c r="D25" i="16"/>
  <c r="U24" i="16"/>
  <c r="T24" i="16"/>
  <c r="R24" i="16"/>
  <c r="L24" i="16"/>
  <c r="U23" i="16"/>
  <c r="T23" i="16"/>
  <c r="N23" i="16"/>
  <c r="D23" i="16"/>
  <c r="U22" i="16"/>
  <c r="T22" i="16"/>
  <c r="M22" i="16"/>
  <c r="L22" i="16"/>
  <c r="U21" i="16"/>
  <c r="T21" i="16"/>
  <c r="U20" i="16"/>
  <c r="T20" i="16"/>
  <c r="R20" i="16"/>
  <c r="L20" i="16"/>
  <c r="U19" i="16"/>
  <c r="T19" i="16"/>
  <c r="O19" i="16"/>
  <c r="N19" i="16"/>
  <c r="L19" i="16"/>
  <c r="I19" i="16"/>
  <c r="H19" i="16"/>
  <c r="U18" i="16"/>
  <c r="T18" i="16"/>
  <c r="P18" i="16"/>
  <c r="K18" i="16"/>
  <c r="J18" i="16"/>
  <c r="D18" i="16"/>
  <c r="U17" i="16"/>
  <c r="T17" i="16"/>
  <c r="M17" i="16"/>
  <c r="L17" i="16"/>
  <c r="H17" i="16"/>
  <c r="G17" i="16"/>
  <c r="F17" i="16"/>
  <c r="U16" i="16"/>
  <c r="T16" i="16"/>
  <c r="P16" i="16"/>
  <c r="J16" i="16"/>
  <c r="U15" i="16"/>
  <c r="T15" i="16"/>
  <c r="H15" i="16"/>
  <c r="U14" i="16"/>
  <c r="T14" i="16"/>
  <c r="K14" i="16"/>
  <c r="J14" i="16"/>
  <c r="I14" i="16"/>
  <c r="H14" i="16"/>
  <c r="U13" i="16"/>
  <c r="T13" i="16"/>
  <c r="E13" i="16"/>
  <c r="D13" i="16"/>
  <c r="U12" i="16"/>
  <c r="T12" i="16"/>
  <c r="U11" i="16"/>
  <c r="T11" i="16"/>
  <c r="U10" i="16"/>
  <c r="T10" i="16"/>
  <c r="S10" i="16"/>
  <c r="R10" i="16"/>
  <c r="U9" i="16"/>
  <c r="T9" i="16"/>
  <c r="P9" i="16"/>
  <c r="U8" i="16"/>
  <c r="T8" i="16"/>
  <c r="R8" i="16"/>
  <c r="L8" i="16"/>
  <c r="U37" i="8"/>
  <c r="T37" i="8"/>
  <c r="N37" i="8"/>
  <c r="D37" i="8"/>
  <c r="U36" i="8"/>
  <c r="T36" i="8"/>
  <c r="P36" i="8"/>
  <c r="U35" i="8"/>
  <c r="T35" i="8"/>
  <c r="P35" i="8"/>
  <c r="N35" i="8"/>
  <c r="I35" i="8"/>
  <c r="H35" i="8"/>
  <c r="U34" i="8"/>
  <c r="T34" i="8"/>
  <c r="R34" i="8"/>
  <c r="Q34" i="8"/>
  <c r="P34" i="8"/>
  <c r="J34" i="8"/>
  <c r="U33" i="8"/>
  <c r="T33" i="8"/>
  <c r="L33" i="8"/>
  <c r="U32" i="8"/>
  <c r="T32" i="8"/>
  <c r="S32" i="8"/>
  <c r="M32" i="8"/>
  <c r="L32" i="8"/>
  <c r="K32" i="8"/>
  <c r="J32" i="8"/>
  <c r="D32" i="8"/>
  <c r="U31" i="8"/>
  <c r="T31" i="8"/>
  <c r="O31" i="8"/>
  <c r="N31" i="8"/>
  <c r="L31" i="8"/>
  <c r="G31" i="8"/>
  <c r="F31" i="8"/>
  <c r="U30" i="8"/>
  <c r="T30" i="8"/>
  <c r="Q30" i="8"/>
  <c r="P30" i="8"/>
  <c r="E30" i="8"/>
  <c r="D30" i="8"/>
  <c r="U29" i="8"/>
  <c r="T29" i="8"/>
  <c r="F29" i="8"/>
  <c r="U28" i="8"/>
  <c r="T28" i="8"/>
  <c r="K28" i="8"/>
  <c r="J28" i="8"/>
  <c r="I28" i="8"/>
  <c r="H28" i="8"/>
  <c r="U27" i="8"/>
  <c r="T27" i="8"/>
  <c r="D27" i="8"/>
  <c r="U26" i="8"/>
  <c r="T26" i="8"/>
  <c r="U25" i="8"/>
  <c r="T25" i="8"/>
  <c r="Q25" i="8"/>
  <c r="P25" i="8"/>
  <c r="F25" i="8"/>
  <c r="D25" i="8"/>
  <c r="U24" i="8"/>
  <c r="T24" i="8"/>
  <c r="R24" i="8"/>
  <c r="H24" i="8"/>
  <c r="U23" i="8"/>
  <c r="T23" i="8"/>
  <c r="Q23" i="8"/>
  <c r="P23" i="8"/>
  <c r="U22" i="8"/>
  <c r="T22" i="8"/>
  <c r="S22" i="8"/>
  <c r="R22" i="8"/>
  <c r="U21" i="8"/>
  <c r="T21" i="8"/>
  <c r="O21" i="8"/>
  <c r="N21" i="8"/>
  <c r="D21" i="8"/>
  <c r="U20" i="8"/>
  <c r="T20" i="8"/>
  <c r="U19" i="8"/>
  <c r="T19" i="8"/>
  <c r="P19" i="8"/>
  <c r="I19" i="8"/>
  <c r="H19" i="8"/>
  <c r="U18" i="8"/>
  <c r="T18" i="8"/>
  <c r="Q18" i="8"/>
  <c r="P18" i="8"/>
  <c r="U17" i="8"/>
  <c r="T17" i="8"/>
  <c r="U16" i="8"/>
  <c r="T16" i="8"/>
  <c r="L16" i="8"/>
  <c r="D16" i="8"/>
  <c r="U15" i="8"/>
  <c r="T15" i="8"/>
  <c r="M15" i="8"/>
  <c r="L15" i="8"/>
  <c r="U14" i="8"/>
  <c r="T14" i="8"/>
  <c r="P14" i="8"/>
  <c r="I14" i="8"/>
  <c r="H14" i="8"/>
  <c r="D14" i="8"/>
  <c r="U13" i="8"/>
  <c r="T13" i="8"/>
  <c r="I13" i="8"/>
  <c r="H13" i="8"/>
  <c r="F13" i="8"/>
  <c r="U12" i="8"/>
  <c r="T12" i="8"/>
  <c r="L12" i="8"/>
  <c r="K12" i="8"/>
  <c r="J12" i="8"/>
  <c r="U11" i="8"/>
  <c r="T11" i="8"/>
  <c r="M11" i="8"/>
  <c r="L11" i="8"/>
  <c r="E11" i="8"/>
  <c r="D11" i="8"/>
  <c r="U10" i="8"/>
  <c r="T10" i="8"/>
  <c r="Q10" i="8"/>
  <c r="P10" i="8"/>
  <c r="U9" i="8"/>
  <c r="T9" i="8"/>
  <c r="G9" i="8"/>
  <c r="F9" i="8"/>
  <c r="U8" i="8"/>
  <c r="T8" i="8"/>
  <c r="R8" i="8"/>
  <c r="J8" i="8"/>
  <c r="U40" i="7"/>
  <c r="T40" i="7"/>
  <c r="P40" i="7"/>
  <c r="U39" i="7"/>
  <c r="T39" i="7"/>
  <c r="L39" i="7"/>
  <c r="U38" i="7"/>
  <c r="T38" i="7"/>
  <c r="E38" i="7"/>
  <c r="D38" i="7"/>
  <c r="U37" i="7"/>
  <c r="T37" i="7"/>
  <c r="Q37" i="7"/>
  <c r="P37" i="7"/>
  <c r="M37" i="7"/>
  <c r="L37" i="7"/>
  <c r="H37" i="7"/>
  <c r="U36" i="7"/>
  <c r="T36" i="7"/>
  <c r="I36" i="7"/>
  <c r="H36" i="7"/>
  <c r="U35" i="7"/>
  <c r="T35" i="7"/>
  <c r="S35" i="7"/>
  <c r="Q35" i="7"/>
  <c r="P35" i="7"/>
  <c r="U34" i="7"/>
  <c r="T34" i="7"/>
  <c r="G34" i="7"/>
  <c r="F34" i="7"/>
  <c r="U33" i="7"/>
  <c r="T33" i="7"/>
  <c r="P33" i="7"/>
  <c r="K33" i="7"/>
  <c r="J33" i="7"/>
  <c r="D33" i="7"/>
  <c r="U32" i="7"/>
  <c r="T32" i="7"/>
  <c r="N32" i="7"/>
  <c r="I32" i="7"/>
  <c r="H32" i="7"/>
  <c r="U31" i="7"/>
  <c r="T31" i="7"/>
  <c r="P31" i="7"/>
  <c r="U30" i="7"/>
  <c r="T30" i="7"/>
  <c r="H30" i="7"/>
  <c r="G30" i="7"/>
  <c r="F30" i="7"/>
  <c r="U29" i="7"/>
  <c r="T29" i="7"/>
  <c r="K29" i="7"/>
  <c r="J29" i="7"/>
  <c r="E29" i="7"/>
  <c r="D29" i="7"/>
  <c r="U28" i="7"/>
  <c r="T28" i="7"/>
  <c r="L28" i="7"/>
  <c r="U27" i="7"/>
  <c r="T27" i="7"/>
  <c r="Q27" i="7"/>
  <c r="P27" i="7"/>
  <c r="U26" i="7"/>
  <c r="T26" i="7"/>
  <c r="U25" i="7"/>
  <c r="T25" i="7"/>
  <c r="O25" i="7"/>
  <c r="H25" i="7"/>
  <c r="U24" i="7"/>
  <c r="T24" i="7"/>
  <c r="Q24" i="7"/>
  <c r="P24" i="7"/>
  <c r="U23" i="7"/>
  <c r="T23" i="7"/>
  <c r="U22" i="7"/>
  <c r="T22" i="7"/>
  <c r="P22" i="7"/>
  <c r="E22" i="7"/>
  <c r="D22" i="7"/>
  <c r="U21" i="7"/>
  <c r="T21" i="7"/>
  <c r="M21" i="7"/>
  <c r="L21" i="7"/>
  <c r="I21" i="7"/>
  <c r="H21" i="7"/>
  <c r="U20" i="7"/>
  <c r="T20" i="7"/>
  <c r="Q20" i="7"/>
  <c r="P20" i="7"/>
  <c r="L20" i="7"/>
  <c r="U19" i="7"/>
  <c r="T19" i="7"/>
  <c r="R19" i="7"/>
  <c r="L19" i="7"/>
  <c r="U18" i="7"/>
  <c r="T18" i="7"/>
  <c r="F18" i="7"/>
  <c r="U17" i="7"/>
  <c r="T17" i="7"/>
  <c r="Q17" i="7"/>
  <c r="P17" i="7"/>
  <c r="K17" i="7"/>
  <c r="J17" i="7"/>
  <c r="U16" i="7"/>
  <c r="T16" i="7"/>
  <c r="N16" i="7"/>
  <c r="H16" i="7"/>
  <c r="U15" i="7"/>
  <c r="T15" i="7"/>
  <c r="R15" i="7"/>
  <c r="H15" i="7"/>
  <c r="U14" i="7"/>
  <c r="T14" i="7"/>
  <c r="D14" i="7"/>
  <c r="U13" i="7"/>
  <c r="T13" i="7"/>
  <c r="S13" i="7"/>
  <c r="R13" i="7"/>
  <c r="K13" i="7"/>
  <c r="J13" i="7"/>
  <c r="D13" i="7"/>
  <c r="U12" i="7"/>
  <c r="T12" i="7"/>
  <c r="G12" i="7"/>
  <c r="F12" i="7"/>
  <c r="D12" i="7"/>
  <c r="U11" i="7"/>
  <c r="T11" i="7"/>
  <c r="D11" i="7"/>
  <c r="U10" i="7"/>
  <c r="T10" i="7"/>
  <c r="S10" i="7"/>
  <c r="F10" i="7"/>
  <c r="U9" i="7"/>
  <c r="T9" i="7"/>
  <c r="S9" i="7"/>
  <c r="R9" i="7"/>
  <c r="M9" i="7"/>
  <c r="L9" i="7"/>
  <c r="U8" i="7"/>
  <c r="T8" i="7"/>
  <c r="D8" i="7"/>
  <c r="U45" i="6"/>
  <c r="T45" i="6"/>
  <c r="U44" i="6"/>
  <c r="T44" i="6"/>
  <c r="O44" i="6"/>
  <c r="N44" i="6"/>
  <c r="M44" i="6"/>
  <c r="L44" i="6"/>
  <c r="D44" i="6"/>
  <c r="U43" i="6"/>
  <c r="T43" i="6"/>
  <c r="M43" i="6"/>
  <c r="J43" i="6"/>
  <c r="U42" i="6"/>
  <c r="T42" i="6"/>
  <c r="P42" i="6"/>
  <c r="G42" i="6"/>
  <c r="F42" i="6"/>
  <c r="U41" i="6"/>
  <c r="T41" i="6"/>
  <c r="S41" i="6"/>
  <c r="R41" i="6"/>
  <c r="I41" i="6"/>
  <c r="H41" i="6"/>
  <c r="D41" i="6"/>
  <c r="U40" i="6"/>
  <c r="T40" i="6"/>
  <c r="M40" i="6"/>
  <c r="L40" i="6"/>
  <c r="G40" i="6"/>
  <c r="F40" i="6"/>
  <c r="D40" i="6"/>
  <c r="U39" i="6"/>
  <c r="T39" i="6"/>
  <c r="I39" i="6"/>
  <c r="H39" i="6"/>
  <c r="G39" i="6"/>
  <c r="D39" i="6"/>
  <c r="U38" i="6"/>
  <c r="T38" i="6"/>
  <c r="F38" i="6"/>
  <c r="E38" i="6"/>
  <c r="D38" i="6"/>
  <c r="U37" i="6"/>
  <c r="T37" i="6"/>
  <c r="K37" i="6"/>
  <c r="J37" i="6"/>
  <c r="U36" i="6"/>
  <c r="T36" i="6"/>
  <c r="Q36" i="6"/>
  <c r="P36" i="6"/>
  <c r="D36" i="6"/>
  <c r="U35" i="6"/>
  <c r="T35" i="6"/>
  <c r="D35" i="6"/>
  <c r="U34" i="6"/>
  <c r="T34" i="6"/>
  <c r="P34" i="6"/>
  <c r="D34" i="6"/>
  <c r="U33" i="6"/>
  <c r="T33" i="6"/>
  <c r="M33" i="6"/>
  <c r="L33" i="6"/>
  <c r="U32" i="6"/>
  <c r="T32" i="6"/>
  <c r="P32" i="6"/>
  <c r="U31" i="6"/>
  <c r="T31" i="6"/>
  <c r="Q31" i="6"/>
  <c r="P31" i="6"/>
  <c r="L31" i="6"/>
  <c r="U30" i="6"/>
  <c r="T30" i="6"/>
  <c r="D30" i="6"/>
  <c r="U29" i="6"/>
  <c r="T29" i="6"/>
  <c r="U28" i="6"/>
  <c r="T28" i="6"/>
  <c r="N28" i="6"/>
  <c r="L28" i="6"/>
  <c r="U27" i="6"/>
  <c r="T27" i="6"/>
  <c r="R27" i="6"/>
  <c r="D27" i="6"/>
  <c r="U26" i="6"/>
  <c r="T26" i="6"/>
  <c r="H26" i="6"/>
  <c r="U25" i="6"/>
  <c r="T25" i="6"/>
  <c r="J25" i="6"/>
  <c r="D25" i="6"/>
  <c r="U24" i="6"/>
  <c r="T24" i="6"/>
  <c r="S24" i="6"/>
  <c r="M24" i="6"/>
  <c r="L24" i="6"/>
  <c r="D24" i="6"/>
  <c r="U23" i="6"/>
  <c r="T23" i="6"/>
  <c r="P23" i="6"/>
  <c r="F23" i="6"/>
  <c r="U22" i="6"/>
  <c r="T22" i="6"/>
  <c r="U21" i="6"/>
  <c r="T21" i="6"/>
  <c r="O21" i="6"/>
  <c r="N21" i="6"/>
  <c r="D21" i="6"/>
  <c r="U20" i="6"/>
  <c r="T20" i="6"/>
  <c r="U19" i="6"/>
  <c r="T19" i="6"/>
  <c r="N19" i="6"/>
  <c r="D19" i="6"/>
  <c r="U18" i="6"/>
  <c r="T18" i="6"/>
  <c r="U17" i="6"/>
  <c r="T17" i="6"/>
  <c r="Q17" i="6"/>
  <c r="O17" i="6"/>
  <c r="N17" i="6"/>
  <c r="D17" i="6"/>
  <c r="U16" i="6"/>
  <c r="T16" i="6"/>
  <c r="S16" i="6"/>
  <c r="U15" i="6"/>
  <c r="T15" i="6"/>
  <c r="D15" i="6"/>
  <c r="U14" i="6"/>
  <c r="T14" i="6"/>
  <c r="M14" i="6"/>
  <c r="D14" i="6"/>
  <c r="U13" i="6"/>
  <c r="T13" i="6"/>
  <c r="O13" i="6"/>
  <c r="D13" i="6"/>
  <c r="U12" i="6"/>
  <c r="T12" i="6"/>
  <c r="S12" i="6"/>
  <c r="R12" i="6"/>
  <c r="J12" i="6"/>
  <c r="D12" i="6"/>
  <c r="U11" i="6"/>
  <c r="T11" i="6"/>
  <c r="I11" i="6"/>
  <c r="D11" i="6"/>
  <c r="U10" i="6"/>
  <c r="T10" i="6"/>
  <c r="K10" i="6"/>
  <c r="U9" i="6"/>
  <c r="T9" i="6"/>
  <c r="O9" i="6"/>
  <c r="D9" i="6"/>
  <c r="U8" i="6"/>
  <c r="T8" i="6"/>
  <c r="S8" i="6"/>
  <c r="L8" i="6"/>
  <c r="U22" i="5"/>
  <c r="T22" i="5"/>
  <c r="U21" i="5"/>
  <c r="T21" i="5"/>
  <c r="Q21" i="5"/>
  <c r="E21" i="5"/>
  <c r="U20" i="5"/>
  <c r="T20" i="5"/>
  <c r="U19" i="5"/>
  <c r="T19" i="5"/>
  <c r="M19" i="5"/>
  <c r="L19" i="5"/>
  <c r="U18" i="5"/>
  <c r="T18" i="5"/>
  <c r="U17" i="5"/>
  <c r="T17" i="5"/>
  <c r="L17" i="5"/>
  <c r="D17" i="5"/>
  <c r="U16" i="5"/>
  <c r="T16" i="5"/>
  <c r="M16" i="5"/>
  <c r="U15" i="5"/>
  <c r="T15" i="5"/>
  <c r="H15" i="5"/>
  <c r="D15" i="5"/>
  <c r="U14" i="5"/>
  <c r="T14" i="5"/>
  <c r="O14" i="5"/>
  <c r="U13" i="5"/>
  <c r="T13" i="5"/>
  <c r="Q13" i="5"/>
  <c r="P13" i="5"/>
  <c r="I13" i="5"/>
  <c r="U12" i="5"/>
  <c r="T12" i="5"/>
  <c r="I12" i="5"/>
  <c r="H12" i="5"/>
  <c r="U11" i="5"/>
  <c r="T11" i="5"/>
  <c r="P11" i="5"/>
  <c r="K11" i="5"/>
  <c r="U10" i="5"/>
  <c r="T10" i="5"/>
  <c r="Q10" i="5"/>
  <c r="D10" i="5"/>
  <c r="U9" i="5"/>
  <c r="T9" i="5"/>
  <c r="U8" i="5"/>
  <c r="T8" i="5"/>
  <c r="M8" i="5"/>
  <c r="L8" i="5"/>
  <c r="G8" i="5"/>
  <c r="U16" i="4"/>
  <c r="T16" i="4"/>
  <c r="L16" i="4"/>
  <c r="U15" i="4"/>
  <c r="T15" i="4"/>
  <c r="U14" i="4"/>
  <c r="T14" i="4"/>
  <c r="I14" i="4"/>
  <c r="H14" i="4"/>
  <c r="U13" i="4"/>
  <c r="T13" i="4"/>
  <c r="I13" i="4"/>
  <c r="D13" i="4"/>
  <c r="U12" i="4"/>
  <c r="T12" i="4"/>
  <c r="Q12" i="4"/>
  <c r="U11" i="4"/>
  <c r="T11" i="4"/>
  <c r="P11" i="4"/>
  <c r="U10" i="4"/>
  <c r="T10" i="4"/>
  <c r="S10" i="4"/>
  <c r="D10" i="4"/>
  <c r="U9" i="4"/>
  <c r="T9" i="4"/>
  <c r="L9" i="4"/>
  <c r="U8" i="4"/>
  <c r="T8" i="4"/>
  <c r="L8" i="4"/>
  <c r="U16" i="2"/>
  <c r="T16" i="2"/>
  <c r="Q16" i="2"/>
  <c r="I16" i="2"/>
  <c r="U15" i="2"/>
  <c r="T15" i="2"/>
  <c r="P15" i="2"/>
  <c r="M15" i="2"/>
  <c r="I15" i="2"/>
  <c r="H15" i="2"/>
  <c r="E15" i="2"/>
  <c r="U14" i="2"/>
  <c r="T14" i="2"/>
  <c r="Q14" i="2"/>
  <c r="H14" i="2"/>
  <c r="U13" i="2"/>
  <c r="T13" i="2"/>
  <c r="Q13" i="2"/>
  <c r="P13" i="2"/>
  <c r="E13" i="2"/>
  <c r="U12" i="2"/>
  <c r="T12" i="2"/>
  <c r="E12" i="2"/>
  <c r="U11" i="2"/>
  <c r="T11" i="2"/>
  <c r="M11" i="2"/>
  <c r="D11" i="2"/>
  <c r="U10" i="2"/>
  <c r="T10" i="2"/>
  <c r="L10" i="2"/>
  <c r="U9" i="2"/>
  <c r="T9" i="2"/>
  <c r="L9" i="2"/>
  <c r="U8" i="2"/>
  <c r="T8" i="2"/>
  <c r="O8" i="2"/>
  <c r="G8" i="2"/>
  <c r="U11" i="17"/>
  <c r="T11" i="17"/>
  <c r="D11" i="17"/>
  <c r="U10" i="17"/>
  <c r="T10" i="17"/>
  <c r="U14" i="1"/>
  <c r="T14" i="1"/>
  <c r="M14" i="1"/>
  <c r="E14" i="1"/>
  <c r="U13" i="1"/>
  <c r="T13" i="1"/>
  <c r="Q13" i="1"/>
  <c r="I13" i="1"/>
  <c r="U12" i="1"/>
  <c r="T12" i="1"/>
  <c r="Q12" i="1"/>
  <c r="P12" i="1"/>
  <c r="O12" i="1"/>
  <c r="N12" i="1"/>
  <c r="M12" i="1"/>
  <c r="E12" i="1"/>
  <c r="U11" i="1"/>
  <c r="T11" i="1"/>
  <c r="Q11" i="1"/>
  <c r="I11" i="1"/>
  <c r="D11" i="1"/>
  <c r="U10" i="1"/>
  <c r="T10" i="1"/>
  <c r="M10" i="1"/>
  <c r="E10" i="1"/>
  <c r="U9" i="1"/>
  <c r="T9" i="1"/>
  <c r="Q9" i="1"/>
  <c r="L9" i="1"/>
  <c r="I9" i="1"/>
  <c r="U8" i="1"/>
  <c r="T8" i="1"/>
  <c r="S8" i="1"/>
  <c r="N8" i="1"/>
  <c r="L8" i="1"/>
  <c r="K8" i="1"/>
  <c r="D8" i="1"/>
  <c r="U9" i="17"/>
  <c r="T9" i="17"/>
  <c r="E9" i="17"/>
  <c r="D9" i="17"/>
  <c r="U8" i="17"/>
  <c r="T8" i="17"/>
  <c r="R8" i="17"/>
  <c r="P8" i="17"/>
  <c r="N8" i="17"/>
  <c r="J8" i="17"/>
  <c r="G8" i="17"/>
  <c r="F8" i="17"/>
  <c r="E8" i="17" l="1"/>
  <c r="D8" i="17"/>
  <c r="Q13" i="7"/>
  <c r="P13" i="7"/>
  <c r="O34" i="7"/>
  <c r="N34" i="7"/>
  <c r="Q12" i="8"/>
  <c r="P12" i="8"/>
  <c r="Q16" i="8"/>
  <c r="P16" i="8"/>
  <c r="E31" i="8"/>
  <c r="D31" i="8"/>
  <c r="O33" i="8"/>
  <c r="N33" i="8"/>
  <c r="S14" i="16"/>
  <c r="R14" i="16"/>
  <c r="S16" i="16"/>
  <c r="R16" i="16"/>
  <c r="O20" i="16"/>
  <c r="N20" i="16"/>
  <c r="M23" i="9"/>
  <c r="L23" i="9"/>
  <c r="O37" i="9"/>
  <c r="N37" i="9"/>
  <c r="G12" i="10"/>
  <c r="F12" i="10"/>
  <c r="Q20" i="10"/>
  <c r="P20" i="10"/>
  <c r="K21" i="10"/>
  <c r="J21" i="10"/>
  <c r="G22" i="10"/>
  <c r="F22" i="10"/>
  <c r="O23" i="10"/>
  <c r="N23" i="10"/>
  <c r="K26" i="10"/>
  <c r="J26" i="10"/>
  <c r="Q32" i="10"/>
  <c r="P32" i="10"/>
  <c r="K33" i="10"/>
  <c r="J33" i="10"/>
  <c r="K14" i="15"/>
  <c r="J14" i="15"/>
  <c r="S15" i="15"/>
  <c r="R15" i="15"/>
  <c r="M18" i="15"/>
  <c r="L18" i="15"/>
  <c r="G19" i="15"/>
  <c r="F19" i="15"/>
  <c r="H12" i="11"/>
  <c r="I12" i="11"/>
  <c r="V15" i="11"/>
  <c r="D15" i="11"/>
  <c r="G21" i="11"/>
  <c r="G27" i="11"/>
  <c r="U27" i="11"/>
  <c r="U21" i="11"/>
  <c r="K26" i="11"/>
  <c r="J26" i="11"/>
  <c r="S33" i="11"/>
  <c r="R33" i="11"/>
  <c r="M34" i="11"/>
  <c r="L34" i="11"/>
  <c r="G35" i="11"/>
  <c r="F35" i="11"/>
  <c r="G8" i="12"/>
  <c r="F8" i="12"/>
  <c r="Q9" i="12"/>
  <c r="P9" i="12"/>
  <c r="M8" i="13"/>
  <c r="L8" i="13"/>
  <c r="O9" i="1"/>
  <c r="N9" i="1"/>
  <c r="Q9" i="2"/>
  <c r="P9" i="2"/>
  <c r="K13" i="4"/>
  <c r="J13" i="4"/>
  <c r="I11" i="5"/>
  <c r="H11" i="5"/>
  <c r="E14" i="5"/>
  <c r="D14" i="5"/>
  <c r="S17" i="5"/>
  <c r="R17" i="5"/>
  <c r="I8" i="6"/>
  <c r="H8" i="6"/>
  <c r="K11" i="6"/>
  <c r="J11" i="6"/>
  <c r="M17" i="6"/>
  <c r="L17" i="6"/>
  <c r="V29" i="6"/>
  <c r="D29" i="6"/>
  <c r="G34" i="6"/>
  <c r="F34" i="6"/>
  <c r="K16" i="7"/>
  <c r="J16" i="7"/>
  <c r="G21" i="7"/>
  <c r="F21" i="7"/>
  <c r="I18" i="8"/>
  <c r="H18" i="8"/>
  <c r="I8" i="16"/>
  <c r="H8" i="16"/>
  <c r="Q12" i="16"/>
  <c r="P12" i="16"/>
  <c r="G14" i="16"/>
  <c r="F14" i="16"/>
  <c r="G16" i="16"/>
  <c r="F16" i="16"/>
  <c r="K17" i="16"/>
  <c r="J17" i="16"/>
  <c r="E22" i="16"/>
  <c r="D22" i="16"/>
  <c r="G16" i="9"/>
  <c r="F16" i="9"/>
  <c r="Q30" i="9"/>
  <c r="P30" i="9"/>
  <c r="M9" i="10"/>
  <c r="L9" i="10"/>
  <c r="I19" i="10"/>
  <c r="H19" i="10"/>
  <c r="Q25" i="10"/>
  <c r="P25" i="10"/>
  <c r="S29" i="10"/>
  <c r="R29" i="10"/>
  <c r="O30" i="10"/>
  <c r="N30" i="10"/>
  <c r="K31" i="10"/>
  <c r="J31" i="10"/>
  <c r="G36" i="10"/>
  <c r="F36" i="10"/>
  <c r="S36" i="10"/>
  <c r="R36" i="10"/>
  <c r="M37" i="10"/>
  <c r="L37" i="10"/>
  <c r="I38" i="10"/>
  <c r="H38" i="10"/>
  <c r="P39" i="10"/>
  <c r="Q39" i="10"/>
  <c r="E15" i="15"/>
  <c r="D15" i="15"/>
  <c r="S17" i="15"/>
  <c r="R17" i="15"/>
  <c r="Q8" i="11"/>
  <c r="P8" i="11"/>
  <c r="M11" i="11"/>
  <c r="L11" i="11"/>
  <c r="Q13" i="11"/>
  <c r="P13" i="11"/>
  <c r="K14" i="11"/>
  <c r="J14" i="11"/>
  <c r="S15" i="11"/>
  <c r="R15" i="11"/>
  <c r="M23" i="11"/>
  <c r="L23" i="11"/>
  <c r="I24" i="11"/>
  <c r="H24" i="11"/>
  <c r="Q25" i="11"/>
  <c r="P25" i="11"/>
  <c r="K10" i="12"/>
  <c r="J10" i="12"/>
  <c r="S11" i="12"/>
  <c r="R11" i="12"/>
  <c r="I13" i="12"/>
  <c r="H13" i="12"/>
  <c r="V14" i="12"/>
  <c r="D14" i="12"/>
  <c r="S14" i="12"/>
  <c r="R14" i="12"/>
  <c r="I16" i="14"/>
  <c r="H16" i="14"/>
  <c r="O15" i="13"/>
  <c r="N15" i="13"/>
  <c r="K16" i="13"/>
  <c r="J16" i="13"/>
  <c r="E17" i="13"/>
  <c r="D17" i="13"/>
  <c r="M18" i="13"/>
  <c r="L18" i="13"/>
  <c r="G19" i="13"/>
  <c r="F19" i="13"/>
  <c r="Q34" i="13"/>
  <c r="P34" i="13"/>
  <c r="M35" i="13"/>
  <c r="L35" i="13"/>
  <c r="I36" i="13"/>
  <c r="H36" i="13"/>
  <c r="O47" i="13"/>
  <c r="N47" i="13"/>
  <c r="I48" i="13"/>
  <c r="H48" i="13"/>
  <c r="V49" i="13"/>
  <c r="D49" i="13"/>
  <c r="O50" i="13"/>
  <c r="N50" i="13"/>
  <c r="K51" i="13"/>
  <c r="J51" i="13"/>
  <c r="G52" i="13"/>
  <c r="F52" i="13"/>
  <c r="D14" i="1"/>
  <c r="H9" i="1"/>
  <c r="L14" i="6"/>
  <c r="O9" i="17"/>
  <c r="N9" i="17"/>
  <c r="K13" i="1"/>
  <c r="J13" i="1"/>
  <c r="Q10" i="17"/>
  <c r="P10" i="17"/>
  <c r="M11" i="17"/>
  <c r="L11" i="17"/>
  <c r="I8" i="2"/>
  <c r="H8" i="2"/>
  <c r="E9" i="2"/>
  <c r="D9" i="2"/>
  <c r="S9" i="2"/>
  <c r="R9" i="2"/>
  <c r="M10" i="2"/>
  <c r="I11" i="2"/>
  <c r="H11" i="2"/>
  <c r="I14" i="2"/>
  <c r="Q15" i="2"/>
  <c r="M16" i="2"/>
  <c r="L16" i="2"/>
  <c r="I8" i="4"/>
  <c r="H8" i="4"/>
  <c r="E9" i="4"/>
  <c r="D9" i="4"/>
  <c r="S9" i="4"/>
  <c r="R9" i="4"/>
  <c r="O10" i="4"/>
  <c r="N10" i="4"/>
  <c r="I11" i="4"/>
  <c r="H11" i="4"/>
  <c r="S12" i="4"/>
  <c r="R12" i="4"/>
  <c r="M13" i="4"/>
  <c r="L13" i="4"/>
  <c r="S15" i="4"/>
  <c r="R15" i="4"/>
  <c r="M16" i="4"/>
  <c r="I8" i="5"/>
  <c r="H8" i="5"/>
  <c r="S9" i="5"/>
  <c r="R9" i="5"/>
  <c r="O10" i="5"/>
  <c r="N10" i="5"/>
  <c r="E12" i="5"/>
  <c r="D12" i="5"/>
  <c r="S12" i="5"/>
  <c r="R12" i="5"/>
  <c r="M13" i="5"/>
  <c r="L13" i="5"/>
  <c r="G14" i="5"/>
  <c r="F14" i="5"/>
  <c r="Q15" i="5"/>
  <c r="P15" i="5"/>
  <c r="G17" i="5"/>
  <c r="F17" i="5"/>
  <c r="Q18" i="5"/>
  <c r="P18" i="5"/>
  <c r="G20" i="5"/>
  <c r="F20" i="5"/>
  <c r="S21" i="5"/>
  <c r="R21" i="5"/>
  <c r="O22" i="5"/>
  <c r="N22" i="5"/>
  <c r="K8" i="6"/>
  <c r="J8" i="6"/>
  <c r="Q10" i="6"/>
  <c r="P10" i="6"/>
  <c r="M11" i="6"/>
  <c r="L11" i="6"/>
  <c r="I12" i="6"/>
  <c r="H12" i="6"/>
  <c r="Q13" i="6"/>
  <c r="P13" i="6"/>
  <c r="K14" i="6"/>
  <c r="J14" i="6"/>
  <c r="G15" i="6"/>
  <c r="F15" i="6"/>
  <c r="I18" i="6"/>
  <c r="H18" i="6"/>
  <c r="S19" i="6"/>
  <c r="R19" i="6"/>
  <c r="O20" i="6"/>
  <c r="N20" i="6"/>
  <c r="K21" i="6"/>
  <c r="J21" i="6"/>
  <c r="E22" i="6"/>
  <c r="D22" i="6"/>
  <c r="O23" i="6"/>
  <c r="N23" i="6"/>
  <c r="I24" i="6"/>
  <c r="H24" i="6"/>
  <c r="O25" i="6"/>
  <c r="N25" i="6"/>
  <c r="I26" i="6"/>
  <c r="S27" i="6"/>
  <c r="M28" i="6"/>
  <c r="G29" i="6"/>
  <c r="F29" i="6"/>
  <c r="S30" i="6"/>
  <c r="R30" i="6"/>
  <c r="M31" i="6"/>
  <c r="G32" i="6"/>
  <c r="F32" i="6"/>
  <c r="O33" i="6"/>
  <c r="N33" i="6"/>
  <c r="I34" i="6"/>
  <c r="H34" i="6"/>
  <c r="S35" i="6"/>
  <c r="R35" i="6"/>
  <c r="M36" i="6"/>
  <c r="L36" i="6"/>
  <c r="G37" i="6"/>
  <c r="F37" i="6"/>
  <c r="M38" i="6"/>
  <c r="L38" i="6"/>
  <c r="O40" i="6"/>
  <c r="N40" i="6"/>
  <c r="O42" i="6"/>
  <c r="N42" i="6"/>
  <c r="I43" i="6"/>
  <c r="H43" i="6"/>
  <c r="I45" i="6"/>
  <c r="H45" i="6"/>
  <c r="O9" i="7"/>
  <c r="N9" i="7"/>
  <c r="G10" i="7"/>
  <c r="Q11" i="7"/>
  <c r="P11" i="7"/>
  <c r="I12" i="7"/>
  <c r="H12" i="7"/>
  <c r="K14" i="7"/>
  <c r="J14" i="7"/>
  <c r="G15" i="7"/>
  <c r="F15" i="7"/>
  <c r="S15" i="7"/>
  <c r="M16" i="7"/>
  <c r="L16" i="7"/>
  <c r="G17" i="7"/>
  <c r="F17" i="7"/>
  <c r="S17" i="7"/>
  <c r="R17" i="7"/>
  <c r="M18" i="7"/>
  <c r="L18" i="7"/>
  <c r="I19" i="7"/>
  <c r="H19" i="7"/>
  <c r="O22" i="7"/>
  <c r="N22" i="7"/>
  <c r="I23" i="7"/>
  <c r="H23" i="7"/>
  <c r="E24" i="7"/>
  <c r="D24" i="7"/>
  <c r="S24" i="7"/>
  <c r="R24" i="7"/>
  <c r="M25" i="7"/>
  <c r="L25" i="7"/>
  <c r="I26" i="7"/>
  <c r="H26" i="7"/>
  <c r="E27" i="7"/>
  <c r="D27" i="7"/>
  <c r="S27" i="7"/>
  <c r="R27" i="7"/>
  <c r="M28" i="7"/>
  <c r="G29" i="7"/>
  <c r="F29" i="7"/>
  <c r="M30" i="7"/>
  <c r="L30" i="7"/>
  <c r="I31" i="7"/>
  <c r="H31" i="7"/>
  <c r="O32" i="7"/>
  <c r="Q34" i="7"/>
  <c r="P34" i="7"/>
  <c r="M35" i="7"/>
  <c r="L35" i="7"/>
  <c r="E36" i="7"/>
  <c r="D36" i="7"/>
  <c r="S36" i="7"/>
  <c r="R36" i="7"/>
  <c r="S38" i="7"/>
  <c r="R38" i="7"/>
  <c r="M39" i="7"/>
  <c r="I40" i="7"/>
  <c r="H40" i="7"/>
  <c r="Q8" i="8"/>
  <c r="P8" i="8"/>
  <c r="I9" i="8"/>
  <c r="H9" i="8"/>
  <c r="E10" i="8"/>
  <c r="D10" i="8"/>
  <c r="S10" i="8"/>
  <c r="R10" i="8"/>
  <c r="G12" i="8"/>
  <c r="F12" i="8"/>
  <c r="S12" i="8"/>
  <c r="R12" i="8"/>
  <c r="K13" i="8"/>
  <c r="J13" i="8"/>
  <c r="E14" i="8"/>
  <c r="Q14" i="8"/>
  <c r="E16" i="8"/>
  <c r="S16" i="8"/>
  <c r="R16" i="8"/>
  <c r="O17" i="8"/>
  <c r="N17" i="8"/>
  <c r="K18" i="8"/>
  <c r="J18" i="8"/>
  <c r="E19" i="8"/>
  <c r="D19" i="8"/>
  <c r="Q19" i="8"/>
  <c r="M20" i="8"/>
  <c r="L20" i="8"/>
  <c r="I21" i="8"/>
  <c r="H21" i="8"/>
  <c r="M23" i="8"/>
  <c r="L23" i="8"/>
  <c r="G24" i="8"/>
  <c r="F24" i="8"/>
  <c r="S24" i="8"/>
  <c r="M25" i="8"/>
  <c r="L25" i="8"/>
  <c r="G26" i="8"/>
  <c r="F26" i="8"/>
  <c r="Q27" i="8"/>
  <c r="P27" i="8"/>
  <c r="E29" i="8"/>
  <c r="D29" i="8"/>
  <c r="S29" i="8"/>
  <c r="R29" i="8"/>
  <c r="M30" i="8"/>
  <c r="L30" i="8"/>
  <c r="Q31" i="8"/>
  <c r="P31" i="8"/>
  <c r="Q33" i="8"/>
  <c r="P33" i="8"/>
  <c r="K34" i="8"/>
  <c r="O35" i="8"/>
  <c r="I36" i="8"/>
  <c r="H36" i="8"/>
  <c r="O37" i="8"/>
  <c r="K8" i="16"/>
  <c r="J8" i="16"/>
  <c r="Q9" i="16"/>
  <c r="M10" i="16"/>
  <c r="L10" i="16"/>
  <c r="G11" i="16"/>
  <c r="F11" i="16"/>
  <c r="S12" i="16"/>
  <c r="R12" i="16"/>
  <c r="M13" i="16"/>
  <c r="L13" i="16"/>
  <c r="O15" i="16"/>
  <c r="N15" i="16"/>
  <c r="I16" i="16"/>
  <c r="H16" i="16"/>
  <c r="E18" i="16"/>
  <c r="Q18" i="16"/>
  <c r="K19" i="16"/>
  <c r="J19" i="16"/>
  <c r="Q20" i="16"/>
  <c r="P20" i="16"/>
  <c r="K21" i="16"/>
  <c r="J21" i="16"/>
  <c r="G22" i="16"/>
  <c r="F22" i="16"/>
  <c r="O23" i="16"/>
  <c r="K24" i="16"/>
  <c r="J24" i="16"/>
  <c r="Q25" i="16"/>
  <c r="P25" i="16"/>
  <c r="K26" i="16"/>
  <c r="J26" i="16"/>
  <c r="K28" i="16"/>
  <c r="J28" i="16"/>
  <c r="E8" i="9"/>
  <c r="M9" i="9"/>
  <c r="L9" i="9"/>
  <c r="H21" i="9"/>
  <c r="H10" i="9"/>
  <c r="Q11" i="9"/>
  <c r="K12" i="9"/>
  <c r="J12" i="9"/>
  <c r="Q13" i="9"/>
  <c r="P13" i="9"/>
  <c r="K14" i="9"/>
  <c r="J14" i="9"/>
  <c r="K18" i="9"/>
  <c r="J18" i="9"/>
  <c r="G19" i="9"/>
  <c r="F19" i="9"/>
  <c r="Q20" i="9"/>
  <c r="G22" i="9"/>
  <c r="F22" i="9"/>
  <c r="O23" i="9"/>
  <c r="N23" i="9"/>
  <c r="I24" i="9"/>
  <c r="H24" i="9"/>
  <c r="E25" i="9"/>
  <c r="D25" i="9"/>
  <c r="K26" i="9"/>
  <c r="J26" i="9"/>
  <c r="O28" i="9"/>
  <c r="K29" i="9"/>
  <c r="J29" i="9"/>
  <c r="S30" i="9"/>
  <c r="R30" i="9"/>
  <c r="O31" i="9"/>
  <c r="N31" i="9"/>
  <c r="I32" i="9"/>
  <c r="H32" i="9"/>
  <c r="I34" i="9"/>
  <c r="H34" i="9"/>
  <c r="Q39" i="9"/>
  <c r="K40" i="9"/>
  <c r="J40" i="9"/>
  <c r="G8" i="10"/>
  <c r="F8" i="10"/>
  <c r="O9" i="10"/>
  <c r="N9" i="10"/>
  <c r="I10" i="10"/>
  <c r="O11" i="10"/>
  <c r="I12" i="10"/>
  <c r="H12" i="10"/>
  <c r="Q13" i="10"/>
  <c r="P13" i="10"/>
  <c r="M14" i="10"/>
  <c r="L14" i="10"/>
  <c r="G15" i="10"/>
  <c r="F15" i="10"/>
  <c r="O16" i="10"/>
  <c r="N16" i="10"/>
  <c r="Q18" i="10"/>
  <c r="K19" i="10"/>
  <c r="J19" i="10"/>
  <c r="E20" i="10"/>
  <c r="D20" i="10"/>
  <c r="S20" i="10"/>
  <c r="R20" i="10"/>
  <c r="M21" i="10"/>
  <c r="L21" i="10"/>
  <c r="I22" i="10"/>
  <c r="H22" i="10"/>
  <c r="I24" i="10"/>
  <c r="S25" i="10"/>
  <c r="R25" i="10"/>
  <c r="M26" i="10"/>
  <c r="L26" i="10"/>
  <c r="G27" i="10"/>
  <c r="F27" i="10"/>
  <c r="S27" i="10"/>
  <c r="R27" i="10"/>
  <c r="Q30" i="10"/>
  <c r="P30" i="10"/>
  <c r="L31" i="10"/>
  <c r="M31" i="10"/>
  <c r="S39" i="10"/>
  <c r="R39" i="10"/>
  <c r="O10" i="15"/>
  <c r="N10" i="15"/>
  <c r="G11" i="15"/>
  <c r="F11" i="15"/>
  <c r="S11" i="15"/>
  <c r="R11" i="15"/>
  <c r="Q13" i="15"/>
  <c r="P13" i="15"/>
  <c r="M14" i="15"/>
  <c r="L14" i="15"/>
  <c r="G15" i="15"/>
  <c r="F15" i="15"/>
  <c r="M16" i="15"/>
  <c r="G17" i="15"/>
  <c r="F17" i="15"/>
  <c r="O18" i="15"/>
  <c r="N18" i="15"/>
  <c r="I19" i="15"/>
  <c r="H19" i="15"/>
  <c r="E8" i="11"/>
  <c r="D8" i="11"/>
  <c r="S8" i="11"/>
  <c r="R8" i="11"/>
  <c r="K9" i="11"/>
  <c r="J9" i="11"/>
  <c r="E10" i="11"/>
  <c r="S10" i="11"/>
  <c r="R10" i="11"/>
  <c r="N11" i="11"/>
  <c r="O11" i="11"/>
  <c r="K12" i="11"/>
  <c r="J12" i="11"/>
  <c r="D13" i="11"/>
  <c r="E13" i="11"/>
  <c r="G17" i="11"/>
  <c r="F17" i="11"/>
  <c r="O18" i="11"/>
  <c r="N18" i="11"/>
  <c r="I19" i="11"/>
  <c r="H19" i="11"/>
  <c r="O20" i="11"/>
  <c r="N20" i="11"/>
  <c r="H21" i="11"/>
  <c r="H27" i="11"/>
  <c r="E22" i="11"/>
  <c r="D22" i="11"/>
  <c r="S22" i="11"/>
  <c r="R22" i="11"/>
  <c r="N23" i="11"/>
  <c r="O23" i="11"/>
  <c r="M32" i="11"/>
  <c r="L32" i="11"/>
  <c r="G33" i="11"/>
  <c r="F33" i="11"/>
  <c r="E36" i="11"/>
  <c r="D36" i="11"/>
  <c r="M37" i="11"/>
  <c r="L37" i="11"/>
  <c r="I8" i="12"/>
  <c r="H8" i="12"/>
  <c r="S9" i="12"/>
  <c r="R9" i="12"/>
  <c r="M10" i="12"/>
  <c r="L10" i="12"/>
  <c r="E11" i="12"/>
  <c r="O12" i="12"/>
  <c r="N12" i="12"/>
  <c r="K13" i="12"/>
  <c r="J13" i="12"/>
  <c r="O15" i="14"/>
  <c r="N15" i="14"/>
  <c r="K16" i="14"/>
  <c r="J16" i="14"/>
  <c r="E17" i="14"/>
  <c r="R17" i="14"/>
  <c r="S17" i="14"/>
  <c r="G14" i="13"/>
  <c r="F14" i="13"/>
  <c r="Q15" i="13"/>
  <c r="P15" i="13"/>
  <c r="M16" i="13"/>
  <c r="L16" i="13"/>
  <c r="G17" i="13"/>
  <c r="F17" i="13"/>
  <c r="S17" i="13"/>
  <c r="S31" i="13"/>
  <c r="R31" i="13"/>
  <c r="O32" i="13"/>
  <c r="N32" i="13"/>
  <c r="S34" i="13"/>
  <c r="R34" i="13"/>
  <c r="M45" i="13"/>
  <c r="L45" i="13"/>
  <c r="Q47" i="13"/>
  <c r="P47" i="13"/>
  <c r="K48" i="13"/>
  <c r="J48" i="13"/>
  <c r="G49" i="13"/>
  <c r="F49" i="13"/>
  <c r="J8" i="1"/>
  <c r="L11" i="2"/>
  <c r="R10" i="4"/>
  <c r="I8" i="1"/>
  <c r="H8" i="1"/>
  <c r="G11" i="2"/>
  <c r="F11" i="2"/>
  <c r="O13" i="2"/>
  <c r="N13" i="2"/>
  <c r="G8" i="4"/>
  <c r="F8" i="4"/>
  <c r="M10" i="4"/>
  <c r="L10" i="4"/>
  <c r="G14" i="4"/>
  <c r="F14" i="4"/>
  <c r="Q9" i="5"/>
  <c r="P9" i="5"/>
  <c r="K13" i="5"/>
  <c r="J13" i="5"/>
  <c r="K16" i="5"/>
  <c r="J16" i="5"/>
  <c r="V20" i="5"/>
  <c r="D20" i="5"/>
  <c r="G18" i="6"/>
  <c r="F18" i="6"/>
  <c r="I21" i="6"/>
  <c r="H21" i="6"/>
  <c r="G24" i="6"/>
  <c r="F24" i="6"/>
  <c r="M25" i="6"/>
  <c r="L25" i="6"/>
  <c r="Q35" i="6"/>
  <c r="P35" i="6"/>
  <c r="S37" i="6"/>
  <c r="R37" i="6"/>
  <c r="G41" i="6"/>
  <c r="F41" i="6"/>
  <c r="K35" i="7"/>
  <c r="J35" i="7"/>
  <c r="K11" i="8"/>
  <c r="J11" i="8"/>
  <c r="K23" i="8"/>
  <c r="J23" i="8"/>
  <c r="E11" i="16"/>
  <c r="D11" i="16"/>
  <c r="O27" i="16"/>
  <c r="N27" i="16"/>
  <c r="F21" i="9"/>
  <c r="F10" i="9"/>
  <c r="O13" i="9"/>
  <c r="N13" i="9"/>
  <c r="O15" i="9"/>
  <c r="N15" i="9"/>
  <c r="G24" i="9"/>
  <c r="F24" i="9"/>
  <c r="Q25" i="9"/>
  <c r="P25" i="9"/>
  <c r="I29" i="9"/>
  <c r="H29" i="9"/>
  <c r="M31" i="9"/>
  <c r="L31" i="9"/>
  <c r="M33" i="9"/>
  <c r="L33" i="9"/>
  <c r="G34" i="9"/>
  <c r="F34" i="9"/>
  <c r="I36" i="9"/>
  <c r="H36" i="9"/>
  <c r="E15" i="10"/>
  <c r="D15" i="10"/>
  <c r="K11" i="1"/>
  <c r="J11" i="1"/>
  <c r="O10" i="2"/>
  <c r="N10" i="2"/>
  <c r="G15" i="2"/>
  <c r="F15" i="2"/>
  <c r="G9" i="4"/>
  <c r="F9" i="4"/>
  <c r="O13" i="4"/>
  <c r="N13" i="4"/>
  <c r="O13" i="5"/>
  <c r="N13" i="5"/>
  <c r="I17" i="5"/>
  <c r="H17" i="5"/>
  <c r="K18" i="6"/>
  <c r="J18" i="6"/>
  <c r="O31" i="6"/>
  <c r="N31" i="6"/>
  <c r="Q33" i="6"/>
  <c r="P33" i="6"/>
  <c r="K19" i="7"/>
  <c r="J19" i="7"/>
  <c r="G24" i="7"/>
  <c r="F24" i="7"/>
  <c r="K26" i="7"/>
  <c r="J26" i="7"/>
  <c r="I29" i="7"/>
  <c r="H29" i="7"/>
  <c r="Q32" i="7"/>
  <c r="P32" i="7"/>
  <c r="K40" i="7"/>
  <c r="J40" i="7"/>
  <c r="K9" i="8"/>
  <c r="J9" i="8"/>
  <c r="O30" i="8"/>
  <c r="N30" i="8"/>
  <c r="S31" i="8"/>
  <c r="R31" i="8"/>
  <c r="E35" i="8"/>
  <c r="D35" i="8"/>
  <c r="S18" i="16"/>
  <c r="R18" i="16"/>
  <c r="M26" i="16"/>
  <c r="L26" i="16"/>
  <c r="M28" i="16"/>
  <c r="L28" i="16"/>
  <c r="G8" i="9"/>
  <c r="F8" i="9"/>
  <c r="O9" i="9"/>
  <c r="N9" i="9"/>
  <c r="E15" i="9"/>
  <c r="D15" i="9"/>
  <c r="I19" i="9"/>
  <c r="H19" i="9"/>
  <c r="E20" i="9"/>
  <c r="D20" i="9"/>
  <c r="S20" i="9"/>
  <c r="R20" i="9"/>
  <c r="I22" i="9"/>
  <c r="H22" i="9"/>
  <c r="Q23" i="9"/>
  <c r="P23" i="9"/>
  <c r="K24" i="9"/>
  <c r="J24" i="9"/>
  <c r="G25" i="9"/>
  <c r="F25" i="9"/>
  <c r="Q28" i="9"/>
  <c r="P28" i="9"/>
  <c r="M29" i="9"/>
  <c r="L29" i="9"/>
  <c r="G30" i="9"/>
  <c r="F30" i="9"/>
  <c r="E35" i="9"/>
  <c r="D35" i="9"/>
  <c r="S39" i="9"/>
  <c r="R39" i="9"/>
  <c r="M40" i="9"/>
  <c r="L40" i="9"/>
  <c r="I8" i="10"/>
  <c r="H8" i="10"/>
  <c r="Q9" i="10"/>
  <c r="P9" i="10"/>
  <c r="G20" i="10"/>
  <c r="F20" i="10"/>
  <c r="O21" i="10"/>
  <c r="N21" i="10"/>
  <c r="K22" i="10"/>
  <c r="J22" i="10"/>
  <c r="E23" i="10"/>
  <c r="D23" i="10"/>
  <c r="O26" i="10"/>
  <c r="N26" i="10"/>
  <c r="I27" i="10"/>
  <c r="H27" i="10"/>
  <c r="R30" i="10"/>
  <c r="S30" i="10"/>
  <c r="O31" i="10"/>
  <c r="N31" i="10"/>
  <c r="O33" i="10"/>
  <c r="N33" i="10"/>
  <c r="I34" i="10"/>
  <c r="H34" i="10"/>
  <c r="Q37" i="10"/>
  <c r="P37" i="10"/>
  <c r="M38" i="10"/>
  <c r="L38" i="10"/>
  <c r="G39" i="10"/>
  <c r="F39" i="10"/>
  <c r="M8" i="15"/>
  <c r="L8" i="15"/>
  <c r="S13" i="15"/>
  <c r="R13" i="15"/>
  <c r="O14" i="15"/>
  <c r="N14" i="15"/>
  <c r="I15" i="15"/>
  <c r="H15" i="15"/>
  <c r="O16" i="15"/>
  <c r="N16" i="15"/>
  <c r="K19" i="15"/>
  <c r="J19" i="15"/>
  <c r="G8" i="11"/>
  <c r="F8" i="11"/>
  <c r="Q11" i="11"/>
  <c r="P11" i="11"/>
  <c r="G13" i="11"/>
  <c r="F13" i="11"/>
  <c r="O14" i="11"/>
  <c r="N14" i="11"/>
  <c r="I15" i="11"/>
  <c r="H15" i="11"/>
  <c r="K19" i="11"/>
  <c r="J19" i="11"/>
  <c r="Q20" i="11"/>
  <c r="P20" i="11"/>
  <c r="J21" i="11"/>
  <c r="J27" i="11"/>
  <c r="G22" i="11"/>
  <c r="F22" i="11"/>
  <c r="Q29" i="11"/>
  <c r="P29" i="11"/>
  <c r="O32" i="11"/>
  <c r="N32" i="11"/>
  <c r="H33" i="11"/>
  <c r="I33" i="11"/>
  <c r="K35" i="11"/>
  <c r="J35" i="11"/>
  <c r="G36" i="11"/>
  <c r="F36" i="11"/>
  <c r="S36" i="11"/>
  <c r="R36" i="11"/>
  <c r="N37" i="11"/>
  <c r="O37" i="11"/>
  <c r="Q15" i="14"/>
  <c r="P15" i="14"/>
  <c r="I14" i="13"/>
  <c r="H14" i="13"/>
  <c r="Q32" i="13"/>
  <c r="P32" i="13"/>
  <c r="K33" i="13"/>
  <c r="J33" i="13"/>
  <c r="S44" i="13"/>
  <c r="R44" i="13"/>
  <c r="O45" i="13"/>
  <c r="N45" i="13"/>
  <c r="P13" i="1"/>
  <c r="D12" i="1"/>
  <c r="L10" i="1"/>
  <c r="H16" i="2"/>
  <c r="P14" i="2"/>
  <c r="R8" i="6"/>
  <c r="R16" i="6"/>
  <c r="L43" i="6"/>
  <c r="R35" i="7"/>
  <c r="G11" i="1"/>
  <c r="F11" i="1"/>
  <c r="M10" i="5"/>
  <c r="L10" i="5"/>
  <c r="M20" i="6"/>
  <c r="L20" i="6"/>
  <c r="E32" i="6"/>
  <c r="D32" i="6"/>
  <c r="E37" i="6"/>
  <c r="D37" i="6"/>
  <c r="S8" i="7"/>
  <c r="R8" i="7"/>
  <c r="O11" i="7"/>
  <c r="N11" i="7"/>
  <c r="I14" i="7"/>
  <c r="H14" i="7"/>
  <c r="K18" i="7"/>
  <c r="J18" i="7"/>
  <c r="S21" i="7"/>
  <c r="R21" i="7"/>
  <c r="K25" i="7"/>
  <c r="J25" i="7"/>
  <c r="K37" i="7"/>
  <c r="J37" i="7"/>
  <c r="Q38" i="7"/>
  <c r="P38" i="7"/>
  <c r="O8" i="8"/>
  <c r="N8" i="8"/>
  <c r="E12" i="8"/>
  <c r="D12" i="8"/>
  <c r="K25" i="8"/>
  <c r="J25" i="8"/>
  <c r="Q29" i="8"/>
  <c r="P29" i="8"/>
  <c r="K10" i="16"/>
  <c r="J10" i="16"/>
  <c r="M15" i="16"/>
  <c r="L15" i="16"/>
  <c r="I18" i="9"/>
  <c r="H18" i="9"/>
  <c r="S22" i="9"/>
  <c r="R22" i="9"/>
  <c r="S27" i="9"/>
  <c r="R27" i="9"/>
  <c r="G32" i="9"/>
  <c r="F32" i="9"/>
  <c r="O13" i="10"/>
  <c r="N13" i="10"/>
  <c r="O10" i="1"/>
  <c r="N10" i="1"/>
  <c r="S15" i="2"/>
  <c r="R15" i="2"/>
  <c r="Q10" i="4"/>
  <c r="P10" i="4"/>
  <c r="I20" i="5"/>
  <c r="H20" i="5"/>
  <c r="E16" i="6"/>
  <c r="D16" i="6"/>
  <c r="I32" i="6"/>
  <c r="H32" i="6"/>
  <c r="K34" i="6"/>
  <c r="J34" i="6"/>
  <c r="I37" i="6"/>
  <c r="H37" i="6"/>
  <c r="G8" i="7"/>
  <c r="F8" i="7"/>
  <c r="O18" i="7"/>
  <c r="N18" i="7"/>
  <c r="O28" i="7"/>
  <c r="N28" i="7"/>
  <c r="O39" i="7"/>
  <c r="N39" i="7"/>
  <c r="G14" i="8"/>
  <c r="F14" i="8"/>
  <c r="Q17" i="8"/>
  <c r="P17" i="8"/>
  <c r="O20" i="8"/>
  <c r="N20" i="8"/>
  <c r="E22" i="8"/>
  <c r="D22" i="8"/>
  <c r="O10" i="16"/>
  <c r="N10" i="16"/>
  <c r="G18" i="16"/>
  <c r="F18" i="16"/>
  <c r="E20" i="16"/>
  <c r="D20" i="16"/>
  <c r="I22" i="16"/>
  <c r="H22" i="16"/>
  <c r="J21" i="9"/>
  <c r="J10" i="9"/>
  <c r="G13" i="9"/>
  <c r="F13" i="9"/>
  <c r="M18" i="9"/>
  <c r="L18" i="9"/>
  <c r="M26" i="9"/>
  <c r="L26" i="9"/>
  <c r="G27" i="9"/>
  <c r="F27" i="9"/>
  <c r="Q31" i="9"/>
  <c r="P31" i="9"/>
  <c r="K34" i="9"/>
  <c r="J34" i="9"/>
  <c r="K10" i="10"/>
  <c r="J10" i="10"/>
  <c r="S13" i="10"/>
  <c r="R13" i="10"/>
  <c r="O14" i="10"/>
  <c r="N14" i="10"/>
  <c r="I15" i="10"/>
  <c r="H15" i="10"/>
  <c r="Q16" i="10"/>
  <c r="P16" i="10"/>
  <c r="I17" i="10"/>
  <c r="I8" i="17"/>
  <c r="H8" i="17"/>
  <c r="S9" i="17"/>
  <c r="R9" i="17"/>
  <c r="M8" i="1"/>
  <c r="G9" i="1"/>
  <c r="F9" i="1"/>
  <c r="Q10" i="1"/>
  <c r="P10" i="1"/>
  <c r="M11" i="1"/>
  <c r="L11" i="1"/>
  <c r="G12" i="1"/>
  <c r="F12" i="1"/>
  <c r="S12" i="1"/>
  <c r="R12" i="1"/>
  <c r="O13" i="1"/>
  <c r="N13" i="1"/>
  <c r="I14" i="1"/>
  <c r="H14" i="1"/>
  <c r="E10" i="17"/>
  <c r="D10" i="17"/>
  <c r="Q11" i="17"/>
  <c r="P11" i="17"/>
  <c r="M8" i="2"/>
  <c r="L8" i="2"/>
  <c r="I9" i="2"/>
  <c r="H9" i="2"/>
  <c r="Q10" i="2"/>
  <c r="P10" i="2"/>
  <c r="I12" i="2"/>
  <c r="H12" i="2"/>
  <c r="S13" i="2"/>
  <c r="R13" i="2"/>
  <c r="M14" i="2"/>
  <c r="L14" i="2"/>
  <c r="I9" i="4"/>
  <c r="H9" i="4"/>
  <c r="M11" i="4"/>
  <c r="L11" i="4"/>
  <c r="G12" i="4"/>
  <c r="F12" i="4"/>
  <c r="Q13" i="4"/>
  <c r="P13" i="4"/>
  <c r="K14" i="4"/>
  <c r="J14" i="4"/>
  <c r="G15" i="4"/>
  <c r="F15" i="4"/>
  <c r="Q16" i="4"/>
  <c r="P16" i="4"/>
  <c r="G9" i="5"/>
  <c r="F9" i="5"/>
  <c r="S10" i="5"/>
  <c r="R10" i="5"/>
  <c r="O11" i="5"/>
  <c r="N11" i="5"/>
  <c r="K14" i="5"/>
  <c r="J14" i="5"/>
  <c r="G15" i="5"/>
  <c r="F15" i="5"/>
  <c r="O16" i="5"/>
  <c r="N16" i="5"/>
  <c r="K17" i="5"/>
  <c r="J17" i="5"/>
  <c r="V18" i="5"/>
  <c r="D18" i="5"/>
  <c r="O19" i="5"/>
  <c r="N19" i="5"/>
  <c r="K20" i="5"/>
  <c r="J20" i="5"/>
  <c r="G21" i="5"/>
  <c r="F21" i="5"/>
  <c r="S22" i="5"/>
  <c r="R22" i="5"/>
  <c r="M8" i="6"/>
  <c r="I9" i="6"/>
  <c r="H9" i="6"/>
  <c r="E10" i="6"/>
  <c r="D10" i="6"/>
  <c r="Q11" i="6"/>
  <c r="P11" i="6"/>
  <c r="K12" i="6"/>
  <c r="O14" i="6"/>
  <c r="N14" i="6"/>
  <c r="K15" i="6"/>
  <c r="J15" i="6"/>
  <c r="G16" i="6"/>
  <c r="F16" i="6"/>
  <c r="M18" i="6"/>
  <c r="L18" i="6"/>
  <c r="I19" i="6"/>
  <c r="H19" i="6"/>
  <c r="S20" i="6"/>
  <c r="R20" i="6"/>
  <c r="I22" i="6"/>
  <c r="H22" i="6"/>
  <c r="E23" i="6"/>
  <c r="D23" i="6"/>
  <c r="Q23" i="6"/>
  <c r="E25" i="6"/>
  <c r="S25" i="6"/>
  <c r="R25" i="6"/>
  <c r="M26" i="6"/>
  <c r="L26" i="6"/>
  <c r="I27" i="6"/>
  <c r="H27" i="6"/>
  <c r="O28" i="6"/>
  <c r="K29" i="6"/>
  <c r="J29" i="6"/>
  <c r="G30" i="6"/>
  <c r="F30" i="6"/>
  <c r="K32" i="6"/>
  <c r="J32" i="6"/>
  <c r="E33" i="6"/>
  <c r="D33" i="6"/>
  <c r="S33" i="6"/>
  <c r="R33" i="6"/>
  <c r="M34" i="6"/>
  <c r="L34" i="6"/>
  <c r="G35" i="6"/>
  <c r="F35" i="6"/>
  <c r="Q38" i="6"/>
  <c r="P38" i="6"/>
  <c r="K39" i="6"/>
  <c r="J39" i="6"/>
  <c r="S40" i="6"/>
  <c r="R40" i="6"/>
  <c r="K41" i="6"/>
  <c r="J41" i="6"/>
  <c r="E42" i="6"/>
  <c r="D42" i="6"/>
  <c r="Q42" i="6"/>
  <c r="K43" i="6"/>
  <c r="E44" i="6"/>
  <c r="Q44" i="6"/>
  <c r="P44" i="6"/>
  <c r="M45" i="6"/>
  <c r="L45" i="6"/>
  <c r="I8" i="7"/>
  <c r="H8" i="7"/>
  <c r="E9" i="7"/>
  <c r="D9" i="7"/>
  <c r="K10" i="7"/>
  <c r="J10" i="7"/>
  <c r="E11" i="7"/>
  <c r="M12" i="7"/>
  <c r="L12" i="7"/>
  <c r="I13" i="7"/>
  <c r="H13" i="7"/>
  <c r="O14" i="7"/>
  <c r="N14" i="7"/>
  <c r="I15" i="7"/>
  <c r="O16" i="7"/>
  <c r="Q18" i="7"/>
  <c r="P18" i="7"/>
  <c r="G20" i="7"/>
  <c r="F20" i="7"/>
  <c r="S20" i="7"/>
  <c r="R20" i="7"/>
  <c r="K21" i="7"/>
  <c r="J21" i="7"/>
  <c r="Q22" i="7"/>
  <c r="M23" i="7"/>
  <c r="L23" i="7"/>
  <c r="I24" i="7"/>
  <c r="H24" i="7"/>
  <c r="Q25" i="7"/>
  <c r="P25" i="7"/>
  <c r="M26" i="7"/>
  <c r="L26" i="7"/>
  <c r="I27" i="7"/>
  <c r="H27" i="7"/>
  <c r="Q28" i="7"/>
  <c r="P28" i="7"/>
  <c r="E30" i="7"/>
  <c r="D30" i="7"/>
  <c r="Q30" i="7"/>
  <c r="P30" i="7"/>
  <c r="M31" i="7"/>
  <c r="L31" i="7"/>
  <c r="G32" i="7"/>
  <c r="F32" i="7"/>
  <c r="S32" i="7"/>
  <c r="R32" i="7"/>
  <c r="M33" i="7"/>
  <c r="L33" i="7"/>
  <c r="O37" i="7"/>
  <c r="N37" i="7"/>
  <c r="G38" i="7"/>
  <c r="F38" i="7"/>
  <c r="Q39" i="7"/>
  <c r="P39" i="7"/>
  <c r="M40" i="7"/>
  <c r="L40" i="7"/>
  <c r="G8" i="8"/>
  <c r="F8" i="8"/>
  <c r="S8" i="8"/>
  <c r="M9" i="8"/>
  <c r="L9" i="8"/>
  <c r="I10" i="8"/>
  <c r="H10" i="8"/>
  <c r="O11" i="8"/>
  <c r="N11" i="8"/>
  <c r="O13" i="8"/>
  <c r="N13" i="8"/>
  <c r="O15" i="8"/>
  <c r="N15" i="8"/>
  <c r="I16" i="8"/>
  <c r="H16" i="8"/>
  <c r="S17" i="8"/>
  <c r="R17" i="8"/>
  <c r="O18" i="8"/>
  <c r="N18" i="8"/>
  <c r="Q20" i="8"/>
  <c r="P20" i="8"/>
  <c r="M21" i="8"/>
  <c r="L21" i="8"/>
  <c r="G22" i="8"/>
  <c r="F22" i="8"/>
  <c r="I24" i="8"/>
  <c r="K26" i="8"/>
  <c r="J26" i="8"/>
  <c r="E27" i="8"/>
  <c r="M28" i="8"/>
  <c r="L28" i="8"/>
  <c r="G29" i="8"/>
  <c r="I31" i="8"/>
  <c r="H31" i="8"/>
  <c r="G33" i="8"/>
  <c r="F33" i="8"/>
  <c r="O34" i="8"/>
  <c r="N34" i="8"/>
  <c r="G35" i="8"/>
  <c r="F35" i="8"/>
  <c r="Q35" i="8"/>
  <c r="M36" i="8"/>
  <c r="L36" i="8"/>
  <c r="E37" i="8"/>
  <c r="S37" i="8"/>
  <c r="R37" i="8"/>
  <c r="M8" i="16"/>
  <c r="G9" i="16"/>
  <c r="F9" i="16"/>
  <c r="Q10" i="16"/>
  <c r="P10" i="16"/>
  <c r="K11" i="16"/>
  <c r="J11" i="16"/>
  <c r="G12" i="16"/>
  <c r="F12" i="16"/>
  <c r="Q13" i="16"/>
  <c r="P13" i="16"/>
  <c r="E15" i="16"/>
  <c r="D15" i="16"/>
  <c r="S15" i="16"/>
  <c r="R15" i="16"/>
  <c r="K16" i="16"/>
  <c r="E17" i="16"/>
  <c r="D17" i="16"/>
  <c r="O17" i="16"/>
  <c r="N17" i="16"/>
  <c r="I18" i="16"/>
  <c r="H18" i="16"/>
  <c r="M19" i="16"/>
  <c r="G20" i="16"/>
  <c r="F20" i="16"/>
  <c r="S20" i="16"/>
  <c r="O21" i="16"/>
  <c r="N21" i="16"/>
  <c r="K22" i="16"/>
  <c r="J22" i="16"/>
  <c r="S23" i="16"/>
  <c r="R23" i="16"/>
  <c r="M24" i="16"/>
  <c r="E25" i="16"/>
  <c r="O26" i="16"/>
  <c r="N26" i="16"/>
  <c r="S27" i="16"/>
  <c r="R27" i="16"/>
  <c r="O28" i="16"/>
  <c r="N28" i="16"/>
  <c r="I8" i="9"/>
  <c r="H8" i="9"/>
  <c r="E9" i="9"/>
  <c r="D9" i="9"/>
  <c r="Q9" i="9"/>
  <c r="P9" i="9"/>
  <c r="L21" i="9"/>
  <c r="L10" i="9"/>
  <c r="G11" i="9"/>
  <c r="F11" i="9"/>
  <c r="I13" i="9"/>
  <c r="H13" i="9"/>
  <c r="S13" i="9"/>
  <c r="M14" i="9"/>
  <c r="G15" i="9"/>
  <c r="F15" i="9"/>
  <c r="K16" i="9"/>
  <c r="J16" i="9"/>
  <c r="E17" i="9"/>
  <c r="D17" i="9"/>
  <c r="S17" i="9"/>
  <c r="R17" i="9"/>
  <c r="O18" i="9"/>
  <c r="N18" i="9"/>
  <c r="K19" i="9"/>
  <c r="J19" i="9"/>
  <c r="G20" i="9"/>
  <c r="F20" i="9"/>
  <c r="K22" i="9"/>
  <c r="J22" i="9"/>
  <c r="S23" i="9"/>
  <c r="R23" i="9"/>
  <c r="M24" i="9"/>
  <c r="L24" i="9"/>
  <c r="I25" i="9"/>
  <c r="H25" i="9"/>
  <c r="I27" i="9"/>
  <c r="H27" i="9"/>
  <c r="S28" i="9"/>
  <c r="R28" i="9"/>
  <c r="O29" i="9"/>
  <c r="N29" i="9"/>
  <c r="I30" i="9"/>
  <c r="H30" i="9"/>
  <c r="K32" i="9"/>
  <c r="E33" i="9"/>
  <c r="D33" i="9"/>
  <c r="Q33" i="9"/>
  <c r="P33" i="9"/>
  <c r="M34" i="9"/>
  <c r="L34" i="9"/>
  <c r="G35" i="9"/>
  <c r="F35" i="9"/>
  <c r="S35" i="9"/>
  <c r="R35" i="9"/>
  <c r="M36" i="9"/>
  <c r="L36" i="9"/>
  <c r="E37" i="9"/>
  <c r="S37" i="9"/>
  <c r="R37" i="9"/>
  <c r="M38" i="9"/>
  <c r="L38" i="9"/>
  <c r="G39" i="9"/>
  <c r="F39" i="9"/>
  <c r="O40" i="9"/>
  <c r="N40" i="9"/>
  <c r="K8" i="10"/>
  <c r="J8" i="10"/>
  <c r="E9" i="10"/>
  <c r="S9" i="10"/>
  <c r="R9" i="10"/>
  <c r="E11" i="10"/>
  <c r="Q11" i="10"/>
  <c r="K12" i="10"/>
  <c r="E13" i="10"/>
  <c r="Q14" i="10"/>
  <c r="P14" i="10"/>
  <c r="K15" i="10"/>
  <c r="J15" i="10"/>
  <c r="E16" i="10"/>
  <c r="D16" i="10"/>
  <c r="S16" i="10"/>
  <c r="R16" i="10"/>
  <c r="K17" i="10"/>
  <c r="J17" i="10"/>
  <c r="G18" i="10"/>
  <c r="F18" i="10"/>
  <c r="S18" i="10"/>
  <c r="M19" i="10"/>
  <c r="I20" i="10"/>
  <c r="H20" i="10"/>
  <c r="Q21" i="10"/>
  <c r="P21" i="10"/>
  <c r="M22" i="10"/>
  <c r="L22" i="10"/>
  <c r="G23" i="10"/>
  <c r="F23" i="10"/>
  <c r="S23" i="10"/>
  <c r="R23" i="10"/>
  <c r="K24" i="10"/>
  <c r="F25" i="10"/>
  <c r="G25" i="10"/>
  <c r="I32" i="10"/>
  <c r="Q33" i="10"/>
  <c r="P33" i="10"/>
  <c r="K34" i="10"/>
  <c r="J34" i="10"/>
  <c r="E35" i="10"/>
  <c r="D35" i="10"/>
  <c r="Q35" i="10"/>
  <c r="K36" i="10"/>
  <c r="S37" i="10"/>
  <c r="R37" i="10"/>
  <c r="O38" i="10"/>
  <c r="N38" i="10"/>
  <c r="I39" i="10"/>
  <c r="H39" i="10"/>
  <c r="O8" i="15"/>
  <c r="N8" i="15"/>
  <c r="I9" i="15"/>
  <c r="H9" i="15"/>
  <c r="Q10" i="15"/>
  <c r="I11" i="15"/>
  <c r="M12" i="15"/>
  <c r="G13" i="15"/>
  <c r="F13" i="15"/>
  <c r="K15" i="15"/>
  <c r="J15" i="15"/>
  <c r="Q16" i="15"/>
  <c r="P16" i="15"/>
  <c r="I17" i="15"/>
  <c r="Q18" i="15"/>
  <c r="M19" i="15"/>
  <c r="L19" i="15"/>
  <c r="H8" i="11"/>
  <c r="I8" i="11"/>
  <c r="O9" i="11"/>
  <c r="N9" i="11"/>
  <c r="I10" i="11"/>
  <c r="H10" i="11"/>
  <c r="K15" i="11"/>
  <c r="J15" i="11"/>
  <c r="E16" i="11"/>
  <c r="D16" i="11"/>
  <c r="O16" i="11"/>
  <c r="N16" i="11"/>
  <c r="I17" i="11"/>
  <c r="Q18" i="11"/>
  <c r="E20" i="11"/>
  <c r="S20" i="11"/>
  <c r="R20" i="11"/>
  <c r="L21" i="11"/>
  <c r="L27" i="11"/>
  <c r="G28" i="11"/>
  <c r="F28" i="11"/>
  <c r="S29" i="11"/>
  <c r="R29" i="11"/>
  <c r="M30" i="11"/>
  <c r="L30" i="11"/>
  <c r="G31" i="11"/>
  <c r="K33" i="11"/>
  <c r="J33" i="11"/>
  <c r="E34" i="11"/>
  <c r="D34" i="11"/>
  <c r="Q34" i="11"/>
  <c r="M35" i="11"/>
  <c r="L35" i="11"/>
  <c r="S15" i="12"/>
  <c r="R15" i="12"/>
  <c r="O16" i="12"/>
  <c r="N16" i="12"/>
  <c r="E8" i="14"/>
  <c r="D8" i="14"/>
  <c r="K10" i="14"/>
  <c r="J10" i="14"/>
  <c r="E11" i="14"/>
  <c r="D11" i="14"/>
  <c r="E15" i="14"/>
  <c r="D15" i="14"/>
  <c r="O13" i="13"/>
  <c r="N13" i="13"/>
  <c r="K27" i="13"/>
  <c r="J27" i="13"/>
  <c r="G28" i="13"/>
  <c r="F28" i="13"/>
  <c r="Q29" i="13"/>
  <c r="P29" i="13"/>
  <c r="K30" i="13"/>
  <c r="J30" i="13"/>
  <c r="S41" i="13"/>
  <c r="R41" i="13"/>
  <c r="O42" i="13"/>
  <c r="N42" i="13"/>
  <c r="K43" i="13"/>
  <c r="J43" i="13"/>
  <c r="G44" i="13"/>
  <c r="F44" i="13"/>
  <c r="N8" i="2"/>
  <c r="F8" i="5"/>
  <c r="H13" i="5"/>
  <c r="P21" i="5"/>
  <c r="N9" i="6"/>
  <c r="P17" i="6"/>
  <c r="M9" i="17"/>
  <c r="L9" i="17"/>
  <c r="K10" i="1"/>
  <c r="J10" i="1"/>
  <c r="S14" i="1"/>
  <c r="R14" i="1"/>
  <c r="Q9" i="4"/>
  <c r="P9" i="4"/>
  <c r="Q30" i="6"/>
  <c r="P30" i="6"/>
  <c r="G45" i="6"/>
  <c r="F45" i="6"/>
  <c r="G19" i="7"/>
  <c r="F19" i="7"/>
  <c r="M22" i="7"/>
  <c r="L22" i="7"/>
  <c r="G31" i="7"/>
  <c r="F31" i="7"/>
  <c r="I33" i="7"/>
  <c r="H33" i="7"/>
  <c r="Q36" i="7"/>
  <c r="P36" i="7"/>
  <c r="G40" i="7"/>
  <c r="F40" i="7"/>
  <c r="I21" i="16"/>
  <c r="H21" i="16"/>
  <c r="S22" i="16"/>
  <c r="R22" i="16"/>
  <c r="I24" i="16"/>
  <c r="H24" i="16"/>
  <c r="O25" i="16"/>
  <c r="N25" i="16"/>
  <c r="I28" i="16"/>
  <c r="H28" i="16"/>
  <c r="M16" i="10"/>
  <c r="L16" i="10"/>
  <c r="Q9" i="17"/>
  <c r="P9" i="17"/>
  <c r="G14" i="1"/>
  <c r="F14" i="1"/>
  <c r="G9" i="2"/>
  <c r="F9" i="2"/>
  <c r="K11" i="2"/>
  <c r="J11" i="2"/>
  <c r="E12" i="4"/>
  <c r="D12" i="4"/>
  <c r="E15" i="4"/>
  <c r="D15" i="4"/>
  <c r="V9" i="5"/>
  <c r="D9" i="5"/>
  <c r="S18" i="5"/>
  <c r="R18" i="5"/>
  <c r="S13" i="6"/>
  <c r="R13" i="6"/>
  <c r="Q25" i="6"/>
  <c r="P25" i="6"/>
  <c r="G27" i="6"/>
  <c r="F27" i="6"/>
  <c r="I29" i="6"/>
  <c r="H29" i="6"/>
  <c r="O36" i="6"/>
  <c r="N36" i="6"/>
  <c r="I10" i="7"/>
  <c r="H10" i="7"/>
  <c r="K12" i="7"/>
  <c r="J12" i="7"/>
  <c r="E32" i="7"/>
  <c r="D32" i="7"/>
  <c r="D34" i="7"/>
  <c r="O35" i="7"/>
  <c r="N35" i="7"/>
  <c r="G10" i="8"/>
  <c r="F10" i="8"/>
  <c r="I12" i="8"/>
  <c r="H12" i="8"/>
  <c r="S14" i="8"/>
  <c r="R14" i="8"/>
  <c r="M18" i="8"/>
  <c r="L18" i="8"/>
  <c r="I26" i="8"/>
  <c r="H26" i="8"/>
  <c r="E33" i="8"/>
  <c r="D33" i="8"/>
  <c r="S33" i="8"/>
  <c r="R33" i="8"/>
  <c r="K36" i="8"/>
  <c r="J36" i="8"/>
  <c r="E9" i="16"/>
  <c r="D9" i="16"/>
  <c r="Q15" i="16"/>
  <c r="P15" i="16"/>
  <c r="K9" i="2"/>
  <c r="J9" i="2"/>
  <c r="S10" i="2"/>
  <c r="R10" i="2"/>
  <c r="K12" i="2"/>
  <c r="J12" i="2"/>
  <c r="O14" i="2"/>
  <c r="N14" i="2"/>
  <c r="S16" i="2"/>
  <c r="R16" i="2"/>
  <c r="O11" i="4"/>
  <c r="N11" i="4"/>
  <c r="M14" i="4"/>
  <c r="L14" i="4"/>
  <c r="G10" i="6"/>
  <c r="F10" i="6"/>
  <c r="I16" i="6"/>
  <c r="H16" i="6"/>
  <c r="S17" i="6"/>
  <c r="R17" i="6"/>
  <c r="E20" i="6"/>
  <c r="D20" i="6"/>
  <c r="G25" i="6"/>
  <c r="F25" i="6"/>
  <c r="O26" i="6"/>
  <c r="N26" i="6"/>
  <c r="K27" i="6"/>
  <c r="J27" i="6"/>
  <c r="E28" i="6"/>
  <c r="D28" i="6"/>
  <c r="Q28" i="6"/>
  <c r="P28" i="6"/>
  <c r="M29" i="6"/>
  <c r="L29" i="6"/>
  <c r="I30" i="6"/>
  <c r="H30" i="6"/>
  <c r="E31" i="6"/>
  <c r="D31" i="6"/>
  <c r="M32" i="6"/>
  <c r="L32" i="6"/>
  <c r="G33" i="6"/>
  <c r="F33" i="6"/>
  <c r="O34" i="6"/>
  <c r="N34" i="6"/>
  <c r="I35" i="6"/>
  <c r="H35" i="6"/>
  <c r="S38" i="6"/>
  <c r="R38" i="6"/>
  <c r="M39" i="6"/>
  <c r="L39" i="6"/>
  <c r="M41" i="6"/>
  <c r="L41" i="6"/>
  <c r="S42" i="6"/>
  <c r="R42" i="6"/>
  <c r="G44" i="6"/>
  <c r="F44" i="6"/>
  <c r="S44" i="6"/>
  <c r="R44" i="6"/>
  <c r="O45" i="6"/>
  <c r="N45" i="6"/>
  <c r="K8" i="7"/>
  <c r="J8" i="7"/>
  <c r="G9" i="7"/>
  <c r="F9" i="7"/>
  <c r="M10" i="7"/>
  <c r="L10" i="7"/>
  <c r="G11" i="7"/>
  <c r="F11" i="7"/>
  <c r="O12" i="7"/>
  <c r="N12" i="7"/>
  <c r="Q14" i="7"/>
  <c r="P14" i="7"/>
  <c r="K15" i="7"/>
  <c r="J15" i="7"/>
  <c r="E16" i="7"/>
  <c r="D16" i="7"/>
  <c r="Q16" i="7"/>
  <c r="P16" i="7"/>
  <c r="E18" i="7"/>
  <c r="D18" i="7"/>
  <c r="S18" i="7"/>
  <c r="R18" i="7"/>
  <c r="O19" i="7"/>
  <c r="N19" i="7"/>
  <c r="I20" i="7"/>
  <c r="H20" i="7"/>
  <c r="S22" i="7"/>
  <c r="R22" i="7"/>
  <c r="O23" i="7"/>
  <c r="N23" i="7"/>
  <c r="K24" i="7"/>
  <c r="J24" i="7"/>
  <c r="E25" i="7"/>
  <c r="D25" i="7"/>
  <c r="S25" i="7"/>
  <c r="R25" i="7"/>
  <c r="O26" i="7"/>
  <c r="N26" i="7"/>
  <c r="K27" i="7"/>
  <c r="J27" i="7"/>
  <c r="E28" i="7"/>
  <c r="D28" i="7"/>
  <c r="S28" i="7"/>
  <c r="R28" i="7"/>
  <c r="S30" i="7"/>
  <c r="R30" i="7"/>
  <c r="O31" i="7"/>
  <c r="N31" i="7"/>
  <c r="O33" i="7"/>
  <c r="N33" i="7"/>
  <c r="E37" i="7"/>
  <c r="D37" i="7"/>
  <c r="I38" i="7"/>
  <c r="H38" i="7"/>
  <c r="E39" i="7"/>
  <c r="D39" i="7"/>
  <c r="S39" i="7"/>
  <c r="R39" i="7"/>
  <c r="O40" i="7"/>
  <c r="N40" i="7"/>
  <c r="I8" i="8"/>
  <c r="H8" i="8"/>
  <c r="O9" i="8"/>
  <c r="N9" i="8"/>
  <c r="K10" i="8"/>
  <c r="J10" i="8"/>
  <c r="Q11" i="8"/>
  <c r="P11" i="8"/>
  <c r="E13" i="8"/>
  <c r="D13" i="8"/>
  <c r="Q13" i="8"/>
  <c r="P13" i="8"/>
  <c r="Q15" i="8"/>
  <c r="P15" i="8"/>
  <c r="K16" i="8"/>
  <c r="J16" i="8"/>
  <c r="E17" i="8"/>
  <c r="D17" i="8"/>
  <c r="S20" i="8"/>
  <c r="R20" i="8"/>
  <c r="I22" i="8"/>
  <c r="H22" i="8"/>
  <c r="K24" i="8"/>
  <c r="J24" i="8"/>
  <c r="M26" i="8"/>
  <c r="L26" i="8"/>
  <c r="G27" i="8"/>
  <c r="F27" i="8"/>
  <c r="O28" i="8"/>
  <c r="N28" i="8"/>
  <c r="I29" i="8"/>
  <c r="H29" i="8"/>
  <c r="K31" i="8"/>
  <c r="J31" i="8"/>
  <c r="I33" i="8"/>
  <c r="H33" i="8"/>
  <c r="S35" i="8"/>
  <c r="R35" i="8"/>
  <c r="O36" i="8"/>
  <c r="N36" i="8"/>
  <c r="G37" i="8"/>
  <c r="F37" i="8"/>
  <c r="O8" i="16"/>
  <c r="N8" i="16"/>
  <c r="I9" i="16"/>
  <c r="H9" i="16"/>
  <c r="M11" i="16"/>
  <c r="L11" i="16"/>
  <c r="I12" i="16"/>
  <c r="H12" i="16"/>
  <c r="S13" i="16"/>
  <c r="R13" i="16"/>
  <c r="G15" i="16"/>
  <c r="F15" i="16"/>
  <c r="M16" i="16"/>
  <c r="L16" i="16"/>
  <c r="Q17" i="16"/>
  <c r="P17" i="16"/>
  <c r="I20" i="16"/>
  <c r="H20" i="16"/>
  <c r="Q21" i="16"/>
  <c r="P21" i="16"/>
  <c r="G23" i="16"/>
  <c r="F23" i="16"/>
  <c r="O24" i="16"/>
  <c r="N24" i="16"/>
  <c r="G25" i="16"/>
  <c r="F25" i="16"/>
  <c r="Q26" i="16"/>
  <c r="P26" i="16"/>
  <c r="Q28" i="16"/>
  <c r="P28" i="16"/>
  <c r="K8" i="9"/>
  <c r="J8" i="9"/>
  <c r="G9" i="9"/>
  <c r="F9" i="9"/>
  <c r="S9" i="9"/>
  <c r="R9" i="9"/>
  <c r="N21" i="9"/>
  <c r="N10" i="9"/>
  <c r="I11" i="9"/>
  <c r="H11" i="9"/>
  <c r="O14" i="9"/>
  <c r="N14" i="9"/>
  <c r="I15" i="9"/>
  <c r="H15" i="9"/>
  <c r="M16" i="9"/>
  <c r="L16" i="9"/>
  <c r="G17" i="9"/>
  <c r="F17" i="9"/>
  <c r="Q18" i="9"/>
  <c r="P18" i="9"/>
  <c r="M19" i="9"/>
  <c r="L19" i="9"/>
  <c r="I20" i="9"/>
  <c r="H20" i="9"/>
  <c r="M22" i="9"/>
  <c r="L22" i="9"/>
  <c r="G23" i="9"/>
  <c r="F23" i="9"/>
  <c r="O24" i="9"/>
  <c r="N24" i="9"/>
  <c r="K25" i="9"/>
  <c r="J25" i="9"/>
  <c r="K27" i="9"/>
  <c r="J27" i="9"/>
  <c r="G28" i="9"/>
  <c r="F28" i="9"/>
  <c r="Q29" i="9"/>
  <c r="P29" i="9"/>
  <c r="K30" i="9"/>
  <c r="J30" i="9"/>
  <c r="M32" i="9"/>
  <c r="L32" i="9"/>
  <c r="G33" i="9"/>
  <c r="F33" i="9"/>
  <c r="S33" i="9"/>
  <c r="R33" i="9"/>
  <c r="O34" i="9"/>
  <c r="N34" i="9"/>
  <c r="I35" i="9"/>
  <c r="H35" i="9"/>
  <c r="O36" i="9"/>
  <c r="N36" i="9"/>
  <c r="G37" i="9"/>
  <c r="F37" i="9"/>
  <c r="O38" i="9"/>
  <c r="N38" i="9"/>
  <c r="I39" i="9"/>
  <c r="H39" i="9"/>
  <c r="Q40" i="9"/>
  <c r="P40" i="9"/>
  <c r="M8" i="10"/>
  <c r="L8" i="10"/>
  <c r="G9" i="10"/>
  <c r="F9" i="10"/>
  <c r="G11" i="10"/>
  <c r="F11" i="10"/>
  <c r="S11" i="10"/>
  <c r="R11" i="10"/>
  <c r="M12" i="10"/>
  <c r="L12" i="10"/>
  <c r="G13" i="10"/>
  <c r="F13" i="10"/>
  <c r="M15" i="10"/>
  <c r="L15" i="10"/>
  <c r="G16" i="10"/>
  <c r="F16" i="10"/>
  <c r="M17" i="10"/>
  <c r="L17" i="10"/>
  <c r="I18" i="10"/>
  <c r="H18" i="10"/>
  <c r="N19" i="10"/>
  <c r="O19" i="10"/>
  <c r="I25" i="10"/>
  <c r="H25" i="10"/>
  <c r="E28" i="10"/>
  <c r="D28" i="10"/>
  <c r="Q28" i="10"/>
  <c r="P28" i="10"/>
  <c r="K29" i="10"/>
  <c r="J29" i="10"/>
  <c r="G30" i="10"/>
  <c r="F30" i="10"/>
  <c r="S33" i="10"/>
  <c r="R33" i="10"/>
  <c r="M34" i="10"/>
  <c r="L34" i="10"/>
  <c r="G35" i="10"/>
  <c r="F35" i="10"/>
  <c r="S35" i="10"/>
  <c r="R35" i="10"/>
  <c r="Q38" i="10"/>
  <c r="P38" i="10"/>
  <c r="K39" i="10"/>
  <c r="J39" i="10"/>
  <c r="E8" i="15"/>
  <c r="D8" i="15"/>
  <c r="Q8" i="15"/>
  <c r="P8" i="15"/>
  <c r="K9" i="15"/>
  <c r="J9" i="15"/>
  <c r="K11" i="15"/>
  <c r="J11" i="15"/>
  <c r="E12" i="15"/>
  <c r="D12" i="15"/>
  <c r="O12" i="15"/>
  <c r="N12" i="15"/>
  <c r="M15" i="15"/>
  <c r="L15" i="15"/>
  <c r="G16" i="15"/>
  <c r="F16" i="15"/>
  <c r="S16" i="15"/>
  <c r="R16" i="15"/>
  <c r="K17" i="15"/>
  <c r="J17" i="15"/>
  <c r="S18" i="15"/>
  <c r="R18" i="15"/>
  <c r="N19" i="15"/>
  <c r="O19" i="15"/>
  <c r="J8" i="11"/>
  <c r="K8" i="11"/>
  <c r="O12" i="11"/>
  <c r="N12" i="11"/>
  <c r="M15" i="11"/>
  <c r="L15" i="11"/>
  <c r="G16" i="11"/>
  <c r="F16" i="11"/>
  <c r="Q16" i="11"/>
  <c r="P16" i="11"/>
  <c r="K17" i="11"/>
  <c r="J17" i="11"/>
  <c r="S18" i="11"/>
  <c r="R18" i="11"/>
  <c r="G20" i="11"/>
  <c r="F20" i="11"/>
  <c r="O24" i="11"/>
  <c r="N24" i="11"/>
  <c r="K25" i="11"/>
  <c r="J25" i="11"/>
  <c r="E26" i="11"/>
  <c r="D26" i="11"/>
  <c r="S26" i="11"/>
  <c r="R26" i="11"/>
  <c r="H28" i="11"/>
  <c r="I28" i="11"/>
  <c r="L33" i="11"/>
  <c r="M33" i="11"/>
  <c r="Q13" i="12"/>
  <c r="P13" i="12"/>
  <c r="G15" i="12"/>
  <c r="F15" i="12"/>
  <c r="Q16" i="12"/>
  <c r="P16" i="12"/>
  <c r="G8" i="14"/>
  <c r="F8" i="14"/>
  <c r="M10" i="14"/>
  <c r="L10" i="14"/>
  <c r="G11" i="14"/>
  <c r="F11" i="14"/>
  <c r="K12" i="14"/>
  <c r="J12" i="14"/>
  <c r="G15" i="14"/>
  <c r="F15" i="14"/>
  <c r="P13" i="13"/>
  <c r="Q13" i="13"/>
  <c r="M27" i="13"/>
  <c r="L27" i="13"/>
  <c r="I28" i="13"/>
  <c r="H28" i="13"/>
  <c r="S29" i="13"/>
  <c r="R29" i="13"/>
  <c r="V41" i="13"/>
  <c r="D41" i="13"/>
  <c r="Q42" i="13"/>
  <c r="P42" i="13"/>
  <c r="M43" i="13"/>
  <c r="L43" i="13"/>
  <c r="H44" i="13"/>
  <c r="I44" i="13"/>
  <c r="H13" i="1"/>
  <c r="P11" i="1"/>
  <c r="D10" i="1"/>
  <c r="P12" i="4"/>
  <c r="D21" i="5"/>
  <c r="J10" i="6"/>
  <c r="N25" i="7"/>
  <c r="O10" i="17"/>
  <c r="N10" i="17"/>
  <c r="Q12" i="5"/>
  <c r="P12" i="5"/>
  <c r="S22" i="6"/>
  <c r="R22" i="6"/>
  <c r="S32" i="6"/>
  <c r="R32" i="6"/>
  <c r="K36" i="6"/>
  <c r="J36" i="6"/>
  <c r="K38" i="6"/>
  <c r="J38" i="6"/>
  <c r="M42" i="6"/>
  <c r="L42" i="6"/>
  <c r="E17" i="7"/>
  <c r="D17" i="7"/>
  <c r="O20" i="7"/>
  <c r="N20" i="7"/>
  <c r="G23" i="7"/>
  <c r="F23" i="7"/>
  <c r="G26" i="7"/>
  <c r="F26" i="7"/>
  <c r="S29" i="7"/>
  <c r="R29" i="7"/>
  <c r="K15" i="8"/>
  <c r="J15" i="8"/>
  <c r="M17" i="8"/>
  <c r="L17" i="8"/>
  <c r="G21" i="8"/>
  <c r="F21" i="8"/>
  <c r="E24" i="8"/>
  <c r="D24" i="8"/>
  <c r="O27" i="8"/>
  <c r="N27" i="8"/>
  <c r="G36" i="8"/>
  <c r="F36" i="8"/>
  <c r="K13" i="16"/>
  <c r="J13" i="16"/>
  <c r="O17" i="9"/>
  <c r="N17" i="9"/>
  <c r="S32" i="9"/>
  <c r="R32" i="9"/>
  <c r="S15" i="10"/>
  <c r="R15" i="10"/>
  <c r="E9" i="1"/>
  <c r="D9" i="1"/>
  <c r="M13" i="1"/>
  <c r="L13" i="1"/>
  <c r="K8" i="2"/>
  <c r="J8" i="2"/>
  <c r="K14" i="2"/>
  <c r="J14" i="2"/>
  <c r="O16" i="4"/>
  <c r="N16" i="4"/>
  <c r="G12" i="5"/>
  <c r="F12" i="5"/>
  <c r="G22" i="6"/>
  <c r="F22" i="6"/>
  <c r="K26" i="6"/>
  <c r="J26" i="6"/>
  <c r="Q40" i="6"/>
  <c r="P40" i="6"/>
  <c r="S11" i="7"/>
  <c r="R11" i="7"/>
  <c r="G13" i="7"/>
  <c r="F13" i="7"/>
  <c r="M14" i="7"/>
  <c r="L14" i="7"/>
  <c r="K31" i="7"/>
  <c r="J31" i="7"/>
  <c r="S34" i="7"/>
  <c r="R34" i="7"/>
  <c r="G36" i="7"/>
  <c r="F36" i="7"/>
  <c r="M13" i="8"/>
  <c r="L13" i="8"/>
  <c r="I11" i="16"/>
  <c r="H11" i="16"/>
  <c r="S11" i="9"/>
  <c r="R11" i="9"/>
  <c r="O11" i="1"/>
  <c r="N11" i="1"/>
  <c r="K14" i="1"/>
  <c r="J14" i="1"/>
  <c r="S11" i="17"/>
  <c r="R11" i="17"/>
  <c r="O8" i="4"/>
  <c r="N8" i="4"/>
  <c r="E16" i="4"/>
  <c r="D16" i="4"/>
  <c r="Q16" i="5"/>
  <c r="P16" i="5"/>
  <c r="Q19" i="5"/>
  <c r="P19" i="5"/>
  <c r="I21" i="5"/>
  <c r="H21" i="5"/>
  <c r="O8" i="6"/>
  <c r="N8" i="6"/>
  <c r="S11" i="6"/>
  <c r="R11" i="6"/>
  <c r="G13" i="6"/>
  <c r="F13" i="6"/>
  <c r="M15" i="6"/>
  <c r="L15" i="6"/>
  <c r="O18" i="6"/>
  <c r="N18" i="6"/>
  <c r="K22" i="6"/>
  <c r="J22" i="6"/>
  <c r="M8" i="17"/>
  <c r="L8" i="17"/>
  <c r="K12" i="1"/>
  <c r="J12" i="1"/>
  <c r="S13" i="1"/>
  <c r="R13" i="1"/>
  <c r="I10" i="17"/>
  <c r="H10" i="17"/>
  <c r="Q11" i="2"/>
  <c r="P11" i="2"/>
  <c r="K15" i="2"/>
  <c r="J15" i="2"/>
  <c r="Q8" i="4"/>
  <c r="P8" i="4"/>
  <c r="G10" i="4"/>
  <c r="F10" i="4"/>
  <c r="K15" i="4"/>
  <c r="J15" i="4"/>
  <c r="K9" i="5"/>
  <c r="J9" i="5"/>
  <c r="I15" i="5"/>
  <c r="M17" i="5"/>
  <c r="Q8" i="6"/>
  <c r="P8" i="6"/>
  <c r="I10" i="6"/>
  <c r="H10" i="6"/>
  <c r="O12" i="6"/>
  <c r="N12" i="6"/>
  <c r="M22" i="6"/>
  <c r="L22" i="6"/>
  <c r="G23" i="6"/>
  <c r="O24" i="6"/>
  <c r="N24" i="6"/>
  <c r="Q26" i="6"/>
  <c r="P26" i="6"/>
  <c r="O29" i="6"/>
  <c r="N29" i="6"/>
  <c r="E36" i="6"/>
  <c r="M37" i="6"/>
  <c r="L37" i="6"/>
  <c r="I44" i="6"/>
  <c r="H44" i="6"/>
  <c r="Q45" i="6"/>
  <c r="P45" i="6"/>
  <c r="M8" i="7"/>
  <c r="L8" i="7"/>
  <c r="I11" i="7"/>
  <c r="H11" i="7"/>
  <c r="Q12" i="7"/>
  <c r="P12" i="7"/>
  <c r="S14" i="7"/>
  <c r="R14" i="7"/>
  <c r="M15" i="7"/>
  <c r="L15" i="7"/>
  <c r="G16" i="7"/>
  <c r="F16" i="7"/>
  <c r="S16" i="7"/>
  <c r="R16" i="7"/>
  <c r="M17" i="7"/>
  <c r="L17" i="7"/>
  <c r="Q19" i="7"/>
  <c r="P19" i="7"/>
  <c r="K20" i="7"/>
  <c r="J20" i="7"/>
  <c r="G22" i="7"/>
  <c r="F22" i="7"/>
  <c r="Q23" i="7"/>
  <c r="P23" i="7"/>
  <c r="M24" i="7"/>
  <c r="L24" i="7"/>
  <c r="G25" i="7"/>
  <c r="F25" i="7"/>
  <c r="Q26" i="7"/>
  <c r="P26" i="7"/>
  <c r="M27" i="7"/>
  <c r="L27" i="7"/>
  <c r="G28" i="7"/>
  <c r="F28" i="7"/>
  <c r="M29" i="7"/>
  <c r="L29" i="7"/>
  <c r="I34" i="7"/>
  <c r="H34" i="7"/>
  <c r="E35" i="7"/>
  <c r="D35" i="7"/>
  <c r="K36" i="7"/>
  <c r="J36" i="7"/>
  <c r="G37" i="7"/>
  <c r="F37" i="7"/>
  <c r="K38" i="7"/>
  <c r="J38" i="7"/>
  <c r="G39" i="7"/>
  <c r="F39" i="7"/>
  <c r="Q9" i="8"/>
  <c r="P9" i="8"/>
  <c r="M10" i="8"/>
  <c r="L10" i="8"/>
  <c r="S11" i="8"/>
  <c r="R11" i="8"/>
  <c r="S13" i="8"/>
  <c r="R13" i="8"/>
  <c r="K14" i="8"/>
  <c r="J14" i="8"/>
  <c r="E15" i="8"/>
  <c r="D15" i="8"/>
  <c r="S15" i="8"/>
  <c r="R15" i="8"/>
  <c r="G17" i="8"/>
  <c r="F17" i="8"/>
  <c r="K19" i="8"/>
  <c r="J19" i="8"/>
  <c r="E20" i="8"/>
  <c r="D20" i="8"/>
  <c r="K22" i="8"/>
  <c r="J22" i="8"/>
  <c r="E23" i="8"/>
  <c r="D23" i="8"/>
  <c r="S23" i="8"/>
  <c r="R23" i="8"/>
  <c r="M24" i="8"/>
  <c r="L24" i="8"/>
  <c r="S25" i="8"/>
  <c r="R25" i="8"/>
  <c r="O26" i="8"/>
  <c r="N26" i="8"/>
  <c r="I27" i="8"/>
  <c r="H27" i="8"/>
  <c r="E28" i="8"/>
  <c r="D28" i="8"/>
  <c r="Q28" i="8"/>
  <c r="P28" i="8"/>
  <c r="K29" i="8"/>
  <c r="J29" i="8"/>
  <c r="S30" i="8"/>
  <c r="R30" i="8"/>
  <c r="O32" i="8"/>
  <c r="N32" i="8"/>
  <c r="K33" i="8"/>
  <c r="J33" i="8"/>
  <c r="E34" i="8"/>
  <c r="D34" i="8"/>
  <c r="I37" i="8"/>
  <c r="H37" i="8"/>
  <c r="Q8" i="16"/>
  <c r="P8" i="16"/>
  <c r="K9" i="16"/>
  <c r="J9" i="16"/>
  <c r="E10" i="16"/>
  <c r="D10" i="16"/>
  <c r="O11" i="16"/>
  <c r="N11" i="16"/>
  <c r="K12" i="16"/>
  <c r="J12" i="16"/>
  <c r="M14" i="16"/>
  <c r="L14" i="16"/>
  <c r="O16" i="16"/>
  <c r="N16" i="16"/>
  <c r="S17" i="16"/>
  <c r="R17" i="16"/>
  <c r="D19" i="16"/>
  <c r="K20" i="16"/>
  <c r="J20" i="16"/>
  <c r="S21" i="16"/>
  <c r="R21" i="16"/>
  <c r="I23" i="16"/>
  <c r="H23" i="16"/>
  <c r="Q24" i="16"/>
  <c r="P24" i="16"/>
  <c r="I25" i="16"/>
  <c r="H25" i="16"/>
  <c r="E26" i="16"/>
  <c r="D26" i="16"/>
  <c r="I27" i="16"/>
  <c r="H27" i="16"/>
  <c r="S28" i="16"/>
  <c r="R28" i="16"/>
  <c r="M8" i="9"/>
  <c r="L8" i="9"/>
  <c r="P21" i="9"/>
  <c r="P10" i="9"/>
  <c r="K11" i="9"/>
  <c r="J11" i="9"/>
  <c r="E12" i="9"/>
  <c r="D12" i="9"/>
  <c r="Q12" i="9"/>
  <c r="P12" i="9"/>
  <c r="I17" i="9"/>
  <c r="H17" i="9"/>
  <c r="S18" i="9"/>
  <c r="R18" i="9"/>
  <c r="O19" i="9"/>
  <c r="N19" i="9"/>
  <c r="K20" i="9"/>
  <c r="J20" i="9"/>
  <c r="O22" i="9"/>
  <c r="N22" i="9"/>
  <c r="I23" i="9"/>
  <c r="H23" i="9"/>
  <c r="Q24" i="9"/>
  <c r="P24" i="9"/>
  <c r="E26" i="9"/>
  <c r="D26" i="9"/>
  <c r="Q26" i="9"/>
  <c r="P26" i="9"/>
  <c r="M27" i="9"/>
  <c r="L27" i="9"/>
  <c r="I28" i="9"/>
  <c r="H28" i="9"/>
  <c r="M30" i="9"/>
  <c r="L30" i="9"/>
  <c r="G31" i="9"/>
  <c r="F31" i="9"/>
  <c r="O32" i="9"/>
  <c r="N32" i="9"/>
  <c r="K35" i="9"/>
  <c r="J35" i="9"/>
  <c r="Q36" i="9"/>
  <c r="P36" i="9"/>
  <c r="I37" i="9"/>
  <c r="H37" i="9"/>
  <c r="K39" i="9"/>
  <c r="J39" i="9"/>
  <c r="E40" i="9"/>
  <c r="D40" i="9"/>
  <c r="S40" i="9"/>
  <c r="R40" i="9"/>
  <c r="O8" i="10"/>
  <c r="N8" i="10"/>
  <c r="O10" i="10"/>
  <c r="N10" i="10"/>
  <c r="I11" i="10"/>
  <c r="H11" i="10"/>
  <c r="O12" i="10"/>
  <c r="N12" i="10"/>
  <c r="I13" i="10"/>
  <c r="H13" i="10"/>
  <c r="N15" i="10"/>
  <c r="O15" i="10"/>
  <c r="Q19" i="10"/>
  <c r="P19" i="10"/>
  <c r="Q22" i="10"/>
  <c r="P22" i="10"/>
  <c r="K23" i="10"/>
  <c r="J23" i="10"/>
  <c r="O24" i="10"/>
  <c r="N24" i="10"/>
  <c r="K25" i="10"/>
  <c r="J25" i="10"/>
  <c r="G28" i="10"/>
  <c r="F28" i="10"/>
  <c r="S28" i="10"/>
  <c r="R28" i="10"/>
  <c r="M29" i="10"/>
  <c r="L29" i="10"/>
  <c r="I30" i="10"/>
  <c r="H30" i="10"/>
  <c r="E31" i="10"/>
  <c r="D31" i="10"/>
  <c r="S31" i="10"/>
  <c r="R31" i="10"/>
  <c r="O34" i="10"/>
  <c r="N34" i="10"/>
  <c r="I35" i="10"/>
  <c r="H35" i="10"/>
  <c r="G8" i="15"/>
  <c r="F8" i="15"/>
  <c r="S8" i="15"/>
  <c r="R8" i="15"/>
  <c r="M9" i="15"/>
  <c r="L9" i="15"/>
  <c r="G10" i="15"/>
  <c r="F10" i="15"/>
  <c r="M11" i="15"/>
  <c r="L11" i="15"/>
  <c r="G12" i="15"/>
  <c r="F12" i="15"/>
  <c r="Q12" i="15"/>
  <c r="P12" i="15"/>
  <c r="D14" i="15"/>
  <c r="E14" i="15"/>
  <c r="Q19" i="15"/>
  <c r="P19" i="15"/>
  <c r="S9" i="11"/>
  <c r="R9" i="11"/>
  <c r="M10" i="11"/>
  <c r="L10" i="11"/>
  <c r="G11" i="11"/>
  <c r="F11" i="11"/>
  <c r="Q12" i="11"/>
  <c r="P12" i="11"/>
  <c r="K13" i="11"/>
  <c r="J13" i="11"/>
  <c r="S14" i="11"/>
  <c r="R14" i="11"/>
  <c r="S16" i="11"/>
  <c r="R16" i="11"/>
  <c r="M17" i="11"/>
  <c r="L17" i="11"/>
  <c r="G18" i="11"/>
  <c r="F18" i="11"/>
  <c r="N19" i="11"/>
  <c r="O19" i="11"/>
  <c r="M22" i="11"/>
  <c r="L22" i="11"/>
  <c r="G23" i="11"/>
  <c r="F23" i="11"/>
  <c r="Q24" i="11"/>
  <c r="P24" i="11"/>
  <c r="M25" i="11"/>
  <c r="L25" i="11"/>
  <c r="G26" i="11"/>
  <c r="F26" i="11"/>
  <c r="K28" i="11"/>
  <c r="J28" i="11"/>
  <c r="G29" i="11"/>
  <c r="F29" i="11"/>
  <c r="Q30" i="11"/>
  <c r="P30" i="11"/>
  <c r="K31" i="11"/>
  <c r="J31" i="11"/>
  <c r="S32" i="11"/>
  <c r="R32" i="11"/>
  <c r="Q8" i="12"/>
  <c r="P8" i="12"/>
  <c r="K9" i="12"/>
  <c r="J9" i="12"/>
  <c r="M11" i="12"/>
  <c r="L11" i="12"/>
  <c r="I12" i="12"/>
  <c r="H12" i="12"/>
  <c r="S13" i="12"/>
  <c r="R13" i="12"/>
  <c r="M14" i="12"/>
  <c r="L14" i="12"/>
  <c r="H15" i="12"/>
  <c r="I15" i="12"/>
  <c r="O9" i="13"/>
  <c r="N9" i="13"/>
  <c r="K12" i="13"/>
  <c r="J12" i="13"/>
  <c r="E13" i="13"/>
  <c r="D13" i="13"/>
  <c r="O22" i="13"/>
  <c r="N22" i="13"/>
  <c r="I23" i="13"/>
  <c r="H23" i="13"/>
  <c r="K25" i="13"/>
  <c r="J25" i="13"/>
  <c r="G38" i="13"/>
  <c r="F38" i="13"/>
  <c r="K40" i="13"/>
  <c r="J40" i="13"/>
  <c r="G41" i="13"/>
  <c r="F41" i="13"/>
  <c r="Q56" i="13"/>
  <c r="P56" i="13"/>
  <c r="M57" i="13"/>
  <c r="L57" i="13"/>
  <c r="I58" i="13"/>
  <c r="H58" i="13"/>
  <c r="F8" i="2"/>
  <c r="H13" i="4"/>
  <c r="N14" i="5"/>
  <c r="H11" i="6"/>
  <c r="F39" i="6"/>
  <c r="R24" i="6"/>
  <c r="O15" i="5"/>
  <c r="N15" i="5"/>
  <c r="K19" i="5"/>
  <c r="J19" i="5"/>
  <c r="S9" i="6"/>
  <c r="R9" i="6"/>
  <c r="G12" i="6"/>
  <c r="F12" i="6"/>
  <c r="Q16" i="6"/>
  <c r="P16" i="6"/>
  <c r="M23" i="6"/>
  <c r="L23" i="6"/>
  <c r="G43" i="6"/>
  <c r="F43" i="6"/>
  <c r="K30" i="7"/>
  <c r="J30" i="7"/>
  <c r="K20" i="8"/>
  <c r="J20" i="8"/>
  <c r="I32" i="8"/>
  <c r="H32" i="8"/>
  <c r="U21" i="9"/>
  <c r="U10" i="9"/>
  <c r="I14" i="9"/>
  <c r="H14" i="9"/>
  <c r="E19" i="9"/>
  <c r="D19" i="9"/>
  <c r="G17" i="10"/>
  <c r="F17" i="10"/>
  <c r="O11" i="17"/>
  <c r="N11" i="17"/>
  <c r="G12" i="2"/>
  <c r="F12" i="2"/>
  <c r="K8" i="4"/>
  <c r="J8" i="4"/>
  <c r="K8" i="5"/>
  <c r="J8" i="5"/>
  <c r="M11" i="5"/>
  <c r="L11" i="5"/>
  <c r="I14" i="5"/>
  <c r="H14" i="5"/>
  <c r="G9" i="6"/>
  <c r="F9" i="6"/>
  <c r="O11" i="6"/>
  <c r="N11" i="6"/>
  <c r="I15" i="6"/>
  <c r="H15" i="6"/>
  <c r="G19" i="6"/>
  <c r="F19" i="6"/>
  <c r="M21" i="6"/>
  <c r="L21" i="6"/>
  <c r="O38" i="6"/>
  <c r="N38" i="6"/>
  <c r="Q9" i="7"/>
  <c r="P9" i="7"/>
  <c r="I17" i="7"/>
  <c r="H17" i="7"/>
  <c r="E20" i="7"/>
  <c r="D20" i="7"/>
  <c r="G27" i="7"/>
  <c r="F27" i="7"/>
  <c r="O30" i="7"/>
  <c r="N30" i="7"/>
  <c r="G16" i="8"/>
  <c r="F16" i="8"/>
  <c r="G19" i="8"/>
  <c r="F19" i="8"/>
  <c r="K21" i="8"/>
  <c r="J21" i="8"/>
  <c r="O23" i="8"/>
  <c r="N23" i="8"/>
  <c r="O25" i="8"/>
  <c r="N25" i="8"/>
  <c r="S27" i="8"/>
  <c r="R27" i="8"/>
  <c r="M21" i="16"/>
  <c r="L21" i="16"/>
  <c r="Q23" i="16"/>
  <c r="P23" i="16"/>
  <c r="S25" i="16"/>
  <c r="R25" i="16"/>
  <c r="M12" i="9"/>
  <c r="L12" i="9"/>
  <c r="S10" i="1"/>
  <c r="R10" i="1"/>
  <c r="G10" i="17"/>
  <c r="F10" i="17"/>
  <c r="E10" i="2"/>
  <c r="D10" i="2"/>
  <c r="S13" i="4"/>
  <c r="R13" i="4"/>
  <c r="S16" i="4"/>
  <c r="R16" i="4"/>
  <c r="E13" i="5"/>
  <c r="D13" i="5"/>
  <c r="M14" i="5"/>
  <c r="L14" i="5"/>
  <c r="K19" i="6"/>
  <c r="J19" i="6"/>
  <c r="S23" i="6"/>
  <c r="R23" i="6"/>
  <c r="G9" i="17"/>
  <c r="F9" i="17"/>
  <c r="K9" i="1"/>
  <c r="J9" i="1"/>
  <c r="I13" i="2"/>
  <c r="H13" i="2"/>
  <c r="E13" i="4"/>
  <c r="O14" i="4"/>
  <c r="N14" i="4"/>
  <c r="G16" i="4"/>
  <c r="F16" i="4"/>
  <c r="K12" i="5"/>
  <c r="J12" i="5"/>
  <c r="S13" i="5"/>
  <c r="R13" i="5"/>
  <c r="S16" i="5"/>
  <c r="R16" i="5"/>
  <c r="I18" i="5"/>
  <c r="H18" i="5"/>
  <c r="S19" i="5"/>
  <c r="R19" i="5"/>
  <c r="K21" i="5"/>
  <c r="J21" i="5"/>
  <c r="S14" i="6"/>
  <c r="R14" i="6"/>
  <c r="K16" i="6"/>
  <c r="J16" i="6"/>
  <c r="Q18" i="6"/>
  <c r="P18" i="6"/>
  <c r="G20" i="6"/>
  <c r="F20" i="6"/>
  <c r="Q21" i="6"/>
  <c r="P21" i="6"/>
  <c r="G28" i="6"/>
  <c r="F28" i="6"/>
  <c r="S28" i="6"/>
  <c r="R28" i="6"/>
  <c r="G31" i="6"/>
  <c r="F31" i="6"/>
  <c r="S31" i="6"/>
  <c r="R31" i="6"/>
  <c r="O32" i="6"/>
  <c r="N32" i="6"/>
  <c r="I33" i="6"/>
  <c r="H33" i="6"/>
  <c r="K35" i="6"/>
  <c r="J35" i="6"/>
  <c r="S36" i="6"/>
  <c r="R36" i="6"/>
  <c r="O39" i="6"/>
  <c r="N39" i="6"/>
  <c r="O41" i="6"/>
  <c r="N41" i="6"/>
  <c r="O10" i="7"/>
  <c r="N10" i="7"/>
  <c r="Q8" i="1"/>
  <c r="P8" i="1"/>
  <c r="G10" i="1"/>
  <c r="F10" i="1"/>
  <c r="E13" i="1"/>
  <c r="D13" i="1"/>
  <c r="M9" i="2"/>
  <c r="O12" i="2"/>
  <c r="N12" i="2"/>
  <c r="K13" i="2"/>
  <c r="J13" i="2"/>
  <c r="E14" i="2"/>
  <c r="D14" i="2"/>
  <c r="S14" i="2"/>
  <c r="R14" i="2"/>
  <c r="G16" i="2"/>
  <c r="F16" i="2"/>
  <c r="S8" i="4"/>
  <c r="R8" i="4"/>
  <c r="M9" i="4"/>
  <c r="I10" i="4"/>
  <c r="H10" i="4"/>
  <c r="V11" i="4"/>
  <c r="D11" i="4"/>
  <c r="Q11" i="4"/>
  <c r="M12" i="4"/>
  <c r="L12" i="4"/>
  <c r="G13" i="4"/>
  <c r="F13" i="4"/>
  <c r="Q14" i="4"/>
  <c r="P14" i="4"/>
  <c r="M15" i="4"/>
  <c r="L15" i="4"/>
  <c r="I16" i="4"/>
  <c r="H16" i="4"/>
  <c r="Q8" i="5"/>
  <c r="P8" i="5"/>
  <c r="M9" i="5"/>
  <c r="L9" i="5"/>
  <c r="I10" i="5"/>
  <c r="H10" i="5"/>
  <c r="D11" i="5"/>
  <c r="S11" i="5"/>
  <c r="R11" i="5"/>
  <c r="M12" i="5"/>
  <c r="L12" i="5"/>
  <c r="Q14" i="5"/>
  <c r="P14" i="5"/>
  <c r="K15" i="5"/>
  <c r="J15" i="5"/>
  <c r="G16" i="5"/>
  <c r="F16" i="5"/>
  <c r="O17" i="5"/>
  <c r="N17" i="5"/>
  <c r="K18" i="5"/>
  <c r="J18" i="5"/>
  <c r="G19" i="5"/>
  <c r="F19" i="5"/>
  <c r="Q20" i="5"/>
  <c r="P20" i="5"/>
  <c r="M21" i="5"/>
  <c r="L21" i="5"/>
  <c r="I22" i="5"/>
  <c r="H22" i="5"/>
  <c r="V8" i="6"/>
  <c r="D8" i="6"/>
  <c r="G11" i="6"/>
  <c r="F11" i="6"/>
  <c r="Q12" i="6"/>
  <c r="P12" i="6"/>
  <c r="K13" i="6"/>
  <c r="J13" i="6"/>
  <c r="E14" i="6"/>
  <c r="Q15" i="6"/>
  <c r="P15" i="6"/>
  <c r="M16" i="6"/>
  <c r="L16" i="6"/>
  <c r="I17" i="6"/>
  <c r="H17" i="6"/>
  <c r="S18" i="6"/>
  <c r="R18" i="6"/>
  <c r="I20" i="6"/>
  <c r="H20" i="6"/>
  <c r="S21" i="6"/>
  <c r="R21" i="6"/>
  <c r="O22" i="6"/>
  <c r="N22" i="6"/>
  <c r="I23" i="6"/>
  <c r="H23" i="6"/>
  <c r="Q24" i="6"/>
  <c r="P24" i="6"/>
  <c r="E26" i="6"/>
  <c r="D26" i="6"/>
  <c r="S26" i="6"/>
  <c r="R26" i="6"/>
  <c r="O27" i="6"/>
  <c r="N27" i="6"/>
  <c r="I28" i="6"/>
  <c r="H28" i="6"/>
  <c r="Q29" i="6"/>
  <c r="P29" i="6"/>
  <c r="M30" i="6"/>
  <c r="L30" i="6"/>
  <c r="I31" i="6"/>
  <c r="H31" i="6"/>
  <c r="K33" i="6"/>
  <c r="J33" i="6"/>
  <c r="Q34" i="6"/>
  <c r="M35" i="6"/>
  <c r="L35" i="6"/>
  <c r="G36" i="6"/>
  <c r="F36" i="6"/>
  <c r="O37" i="6"/>
  <c r="N37" i="6"/>
  <c r="G38" i="6"/>
  <c r="Q39" i="6"/>
  <c r="P39" i="6"/>
  <c r="K40" i="6"/>
  <c r="J40" i="6"/>
  <c r="Q41" i="6"/>
  <c r="P41" i="6"/>
  <c r="I42" i="6"/>
  <c r="H42" i="6"/>
  <c r="Q43" i="6"/>
  <c r="P43" i="6"/>
  <c r="K44" i="6"/>
  <c r="J44" i="6"/>
  <c r="S45" i="6"/>
  <c r="R45" i="6"/>
  <c r="O8" i="7"/>
  <c r="N8" i="7"/>
  <c r="K9" i="7"/>
  <c r="J9" i="7"/>
  <c r="Q10" i="7"/>
  <c r="P10" i="7"/>
  <c r="K11" i="7"/>
  <c r="J11" i="7"/>
  <c r="E12" i="7"/>
  <c r="S12" i="7"/>
  <c r="R12" i="7"/>
  <c r="M13" i="7"/>
  <c r="L13" i="7"/>
  <c r="E14" i="7"/>
  <c r="O15" i="7"/>
  <c r="N15" i="7"/>
  <c r="O17" i="7"/>
  <c r="N17" i="7"/>
  <c r="G18" i="7"/>
  <c r="V20" i="7"/>
  <c r="O21" i="7"/>
  <c r="N21" i="7"/>
  <c r="I22" i="7"/>
  <c r="H22" i="7"/>
  <c r="S23" i="7"/>
  <c r="R23" i="7"/>
  <c r="O24" i="7"/>
  <c r="N24" i="7"/>
  <c r="S26" i="7"/>
  <c r="R26" i="7"/>
  <c r="O27" i="7"/>
  <c r="N27" i="7"/>
  <c r="I28" i="7"/>
  <c r="H28" i="7"/>
  <c r="O29" i="7"/>
  <c r="N29" i="7"/>
  <c r="Q31" i="7"/>
  <c r="K32" i="7"/>
  <c r="J32" i="7"/>
  <c r="Q33" i="7"/>
  <c r="K34" i="7"/>
  <c r="J34" i="7"/>
  <c r="G35" i="7"/>
  <c r="F35" i="7"/>
  <c r="M36" i="7"/>
  <c r="L36" i="7"/>
  <c r="S37" i="7"/>
  <c r="R37" i="7"/>
  <c r="M38" i="7"/>
  <c r="L38" i="7"/>
  <c r="I39" i="7"/>
  <c r="H39" i="7"/>
  <c r="Q40" i="7"/>
  <c r="K8" i="8"/>
  <c r="E9" i="8"/>
  <c r="D9" i="8"/>
  <c r="S9" i="8"/>
  <c r="R9" i="8"/>
  <c r="O10" i="8"/>
  <c r="N10" i="8"/>
  <c r="G11" i="8"/>
  <c r="F11" i="8"/>
  <c r="M12" i="8"/>
  <c r="G13" i="8"/>
  <c r="M14" i="8"/>
  <c r="L14" i="8"/>
  <c r="G15" i="8"/>
  <c r="F15" i="8"/>
  <c r="M16" i="8"/>
  <c r="I17" i="8"/>
  <c r="H17" i="8"/>
  <c r="E18" i="8"/>
  <c r="D18" i="8"/>
  <c r="S18" i="8"/>
  <c r="R18" i="8"/>
  <c r="M19" i="8"/>
  <c r="L19" i="8"/>
  <c r="G20" i="8"/>
  <c r="F20" i="8"/>
  <c r="Q21" i="8"/>
  <c r="P21" i="8"/>
  <c r="M22" i="8"/>
  <c r="L22" i="8"/>
  <c r="G23" i="8"/>
  <c r="F23" i="8"/>
  <c r="O24" i="8"/>
  <c r="N24" i="8"/>
  <c r="G25" i="8"/>
  <c r="Q26" i="8"/>
  <c r="P26" i="8"/>
  <c r="K27" i="8"/>
  <c r="J27" i="8"/>
  <c r="G28" i="8"/>
  <c r="F28" i="8"/>
  <c r="S28" i="8"/>
  <c r="R28" i="8"/>
  <c r="M29" i="8"/>
  <c r="L29" i="8"/>
  <c r="G30" i="8"/>
  <c r="F30" i="8"/>
  <c r="M31" i="8"/>
  <c r="E32" i="8"/>
  <c r="Q32" i="8"/>
  <c r="P32" i="8"/>
  <c r="G34" i="8"/>
  <c r="F34" i="8"/>
  <c r="K35" i="8"/>
  <c r="J35" i="8"/>
  <c r="Q36" i="8"/>
  <c r="K37" i="8"/>
  <c r="J37" i="8"/>
  <c r="E8" i="16"/>
  <c r="D8" i="16"/>
  <c r="M9" i="16"/>
  <c r="L9" i="16"/>
  <c r="G10" i="16"/>
  <c r="F10" i="16"/>
  <c r="Q11" i="16"/>
  <c r="P11" i="16"/>
  <c r="M12" i="16"/>
  <c r="L12" i="16"/>
  <c r="G13" i="16"/>
  <c r="F13" i="16"/>
  <c r="O14" i="16"/>
  <c r="N14" i="16"/>
  <c r="I15" i="16"/>
  <c r="V16" i="16"/>
  <c r="D16" i="16"/>
  <c r="M18" i="16"/>
  <c r="L18" i="16"/>
  <c r="G19" i="16"/>
  <c r="F19" i="16"/>
  <c r="Q19" i="16"/>
  <c r="P19" i="16"/>
  <c r="E21" i="16"/>
  <c r="D21" i="16"/>
  <c r="O22" i="16"/>
  <c r="N22" i="16"/>
  <c r="K23" i="16"/>
  <c r="J23" i="16"/>
  <c r="E24" i="16"/>
  <c r="D24" i="16"/>
  <c r="K25" i="16"/>
  <c r="J25" i="16"/>
  <c r="G26" i="16"/>
  <c r="F26" i="16"/>
  <c r="S26" i="16"/>
  <c r="K27" i="16"/>
  <c r="J27" i="16"/>
  <c r="O8" i="9"/>
  <c r="N8" i="9"/>
  <c r="I9" i="9"/>
  <c r="R21" i="9"/>
  <c r="R10" i="9"/>
  <c r="M11" i="9"/>
  <c r="L11" i="9"/>
  <c r="S12" i="9"/>
  <c r="R12" i="9"/>
  <c r="E14" i="9"/>
  <c r="D14" i="9"/>
  <c r="Q14" i="9"/>
  <c r="K15" i="9"/>
  <c r="O16" i="9"/>
  <c r="K17" i="9"/>
  <c r="J17" i="9"/>
  <c r="Q19" i="9"/>
  <c r="P19" i="9"/>
  <c r="M20" i="9"/>
  <c r="L20" i="9"/>
  <c r="S24" i="9"/>
  <c r="R24" i="9"/>
  <c r="M25" i="9"/>
  <c r="G26" i="9"/>
  <c r="F26" i="9"/>
  <c r="S26" i="9"/>
  <c r="R26" i="9"/>
  <c r="O27" i="9"/>
  <c r="N27" i="9"/>
  <c r="K28" i="9"/>
  <c r="J28" i="9"/>
  <c r="S29" i="9"/>
  <c r="I31" i="9"/>
  <c r="H31" i="9"/>
  <c r="I33" i="9"/>
  <c r="Q34" i="9"/>
  <c r="M35" i="9"/>
  <c r="L35" i="9"/>
  <c r="E36" i="9"/>
  <c r="D36" i="9"/>
  <c r="K37" i="9"/>
  <c r="J37" i="9"/>
  <c r="E38" i="9"/>
  <c r="D38" i="9"/>
  <c r="Q38" i="9"/>
  <c r="M39" i="9"/>
  <c r="L39" i="9"/>
  <c r="G40" i="9"/>
  <c r="F40" i="9"/>
  <c r="Q8" i="10"/>
  <c r="P8" i="10"/>
  <c r="I9" i="10"/>
  <c r="E10" i="10"/>
  <c r="D10" i="10"/>
  <c r="Q17" i="10"/>
  <c r="P17" i="10"/>
  <c r="M18" i="10"/>
  <c r="L18" i="10"/>
  <c r="E19" i="10"/>
  <c r="D19" i="10"/>
  <c r="S19" i="10"/>
  <c r="R19" i="10"/>
  <c r="M20" i="10"/>
  <c r="L20" i="10"/>
  <c r="G21" i="10"/>
  <c r="E24" i="10"/>
  <c r="D24" i="10"/>
  <c r="Q24" i="10"/>
  <c r="P24" i="10"/>
  <c r="M25" i="10"/>
  <c r="L25" i="10"/>
  <c r="G26" i="10"/>
  <c r="F26" i="10"/>
  <c r="O27" i="10"/>
  <c r="N27" i="10"/>
  <c r="I28" i="10"/>
  <c r="H28" i="10"/>
  <c r="O29" i="10"/>
  <c r="N29" i="10"/>
  <c r="K30" i="10"/>
  <c r="J30" i="10"/>
  <c r="G31" i="10"/>
  <c r="F31" i="10"/>
  <c r="M32" i="10"/>
  <c r="L32" i="10"/>
  <c r="G33" i="10"/>
  <c r="Q34" i="10"/>
  <c r="P34" i="10"/>
  <c r="K35" i="10"/>
  <c r="J35" i="10"/>
  <c r="O36" i="10"/>
  <c r="N36" i="10"/>
  <c r="I37" i="10"/>
  <c r="H37" i="10"/>
  <c r="S38" i="10"/>
  <c r="M39" i="10"/>
  <c r="G14" i="15"/>
  <c r="F14" i="15"/>
  <c r="O17" i="15"/>
  <c r="N17" i="15"/>
  <c r="I18" i="15"/>
  <c r="H18" i="15"/>
  <c r="M8" i="11"/>
  <c r="G9" i="11"/>
  <c r="F9" i="11"/>
  <c r="O10" i="11"/>
  <c r="N10" i="11"/>
  <c r="I11" i="11"/>
  <c r="H11" i="11"/>
  <c r="E12" i="11"/>
  <c r="D12" i="11"/>
  <c r="S12" i="11"/>
  <c r="R12" i="11"/>
  <c r="M13" i="11"/>
  <c r="L13" i="11"/>
  <c r="G14" i="11"/>
  <c r="F14" i="11"/>
  <c r="O15" i="11"/>
  <c r="I16" i="11"/>
  <c r="R21" i="11"/>
  <c r="R27" i="11"/>
  <c r="O22" i="11"/>
  <c r="N22" i="11"/>
  <c r="I23" i="11"/>
  <c r="H23" i="11"/>
  <c r="E24" i="11"/>
  <c r="D24" i="11"/>
  <c r="S24" i="11"/>
  <c r="R24" i="11"/>
  <c r="M28" i="11"/>
  <c r="L28" i="11"/>
  <c r="I29" i="11"/>
  <c r="H29" i="11"/>
  <c r="E30" i="11"/>
  <c r="D30" i="11"/>
  <c r="S30" i="11"/>
  <c r="R30" i="11"/>
  <c r="M31" i="11"/>
  <c r="L31" i="11"/>
  <c r="G32" i="11"/>
  <c r="F32" i="11"/>
  <c r="S35" i="11"/>
  <c r="R35" i="11"/>
  <c r="G37" i="11"/>
  <c r="F37" i="11"/>
  <c r="S8" i="12"/>
  <c r="R8" i="12"/>
  <c r="M9" i="12"/>
  <c r="L9" i="12"/>
  <c r="G10" i="12"/>
  <c r="F10" i="12"/>
  <c r="O11" i="12"/>
  <c r="N11" i="12"/>
  <c r="K12" i="12"/>
  <c r="J12" i="12"/>
  <c r="E13" i="12"/>
  <c r="D13" i="12"/>
  <c r="K15" i="12"/>
  <c r="J15" i="12"/>
  <c r="Q9" i="13"/>
  <c r="P9" i="13"/>
  <c r="I10" i="13"/>
  <c r="E11" i="13"/>
  <c r="D11" i="13"/>
  <c r="G21" i="13"/>
  <c r="F21" i="13"/>
  <c r="Q22" i="13"/>
  <c r="P22" i="13"/>
  <c r="K23" i="13"/>
  <c r="J23" i="13"/>
  <c r="E24" i="13"/>
  <c r="D24" i="13"/>
  <c r="Q24" i="13"/>
  <c r="M25" i="13"/>
  <c r="L25" i="13"/>
  <c r="H26" i="13"/>
  <c r="I26" i="13"/>
  <c r="S36" i="13"/>
  <c r="R36" i="13"/>
  <c r="M37" i="13"/>
  <c r="L37" i="13"/>
  <c r="H38" i="13"/>
  <c r="I38" i="13"/>
  <c r="S52" i="13"/>
  <c r="R52" i="13"/>
  <c r="O53" i="13"/>
  <c r="N53" i="13"/>
  <c r="K54" i="13"/>
  <c r="J54" i="13"/>
  <c r="G55" i="13"/>
  <c r="F55" i="13"/>
  <c r="S56" i="13"/>
  <c r="R56" i="13"/>
  <c r="O57" i="13"/>
  <c r="N57" i="13"/>
  <c r="K58" i="13"/>
  <c r="J58" i="13"/>
  <c r="G59" i="13"/>
  <c r="F59" i="13"/>
  <c r="L14" i="1"/>
  <c r="H11" i="1"/>
  <c r="P9" i="1"/>
  <c r="L15" i="2"/>
  <c r="D13" i="2"/>
  <c r="R10" i="7"/>
  <c r="R32" i="8"/>
  <c r="K11" i="17"/>
  <c r="J11" i="17"/>
  <c r="S12" i="2"/>
  <c r="R12" i="2"/>
  <c r="K16" i="2"/>
  <c r="J16" i="2"/>
  <c r="G11" i="4"/>
  <c r="F11" i="4"/>
  <c r="Q15" i="4"/>
  <c r="P15" i="4"/>
  <c r="O18" i="5"/>
  <c r="N18" i="5"/>
  <c r="M22" i="5"/>
  <c r="L22" i="5"/>
  <c r="O10" i="6"/>
  <c r="N10" i="6"/>
  <c r="I14" i="6"/>
  <c r="H14" i="6"/>
  <c r="Q19" i="6"/>
  <c r="P19" i="6"/>
  <c r="E15" i="7"/>
  <c r="D15" i="7"/>
  <c r="Q22" i="8"/>
  <c r="P22" i="8"/>
  <c r="E26" i="8"/>
  <c r="D26" i="8"/>
  <c r="K30" i="8"/>
  <c r="J30" i="8"/>
  <c r="S8" i="9"/>
  <c r="R8" i="9"/>
  <c r="I12" i="9"/>
  <c r="H12" i="9"/>
  <c r="S16" i="9"/>
  <c r="R16" i="9"/>
  <c r="I38" i="9"/>
  <c r="H38" i="9"/>
  <c r="E8" i="10"/>
  <c r="D8" i="10"/>
  <c r="K14" i="10"/>
  <c r="J14" i="10"/>
  <c r="S9" i="1"/>
  <c r="R9" i="1"/>
  <c r="S10" i="17"/>
  <c r="R10" i="17"/>
  <c r="O16" i="2"/>
  <c r="N16" i="2"/>
  <c r="K11" i="4"/>
  <c r="J11" i="4"/>
  <c r="S15" i="5"/>
  <c r="R15" i="5"/>
  <c r="Q22" i="5"/>
  <c r="P22" i="5"/>
  <c r="S10" i="6"/>
  <c r="R10" i="6"/>
  <c r="Q20" i="6"/>
  <c r="P20" i="6"/>
  <c r="K24" i="6"/>
  <c r="J24" i="6"/>
  <c r="K45" i="6"/>
  <c r="J45" i="6"/>
  <c r="K23" i="7"/>
  <c r="J23" i="7"/>
  <c r="E8" i="8"/>
  <c r="D8" i="8"/>
  <c r="S19" i="8"/>
  <c r="R19" i="8"/>
  <c r="M34" i="8"/>
  <c r="L34" i="8"/>
  <c r="Q37" i="8"/>
  <c r="P37" i="8"/>
  <c r="S9" i="16"/>
  <c r="R9" i="16"/>
  <c r="E12" i="16"/>
  <c r="D12" i="16"/>
  <c r="O13" i="16"/>
  <c r="N13" i="16"/>
  <c r="I12" i="1"/>
  <c r="H12" i="1"/>
  <c r="O11" i="2"/>
  <c r="N11" i="2"/>
  <c r="G13" i="2"/>
  <c r="F13" i="2"/>
  <c r="K9" i="4"/>
  <c r="J9" i="4"/>
  <c r="I12" i="4"/>
  <c r="H12" i="4"/>
  <c r="I15" i="4"/>
  <c r="H15" i="4"/>
  <c r="I9" i="5"/>
  <c r="H9" i="5"/>
  <c r="G18" i="5"/>
  <c r="F18" i="5"/>
  <c r="M20" i="5"/>
  <c r="L20" i="5"/>
  <c r="E22" i="5"/>
  <c r="D22" i="5"/>
  <c r="K9" i="6"/>
  <c r="J9" i="6"/>
  <c r="M12" i="6"/>
  <c r="L12" i="6"/>
  <c r="Q14" i="6"/>
  <c r="P14" i="6"/>
  <c r="O8" i="1"/>
  <c r="Q8" i="2"/>
  <c r="P8" i="2"/>
  <c r="G10" i="2"/>
  <c r="F10" i="2"/>
  <c r="M12" i="2"/>
  <c r="L12" i="2"/>
  <c r="E16" i="2"/>
  <c r="D16" i="2"/>
  <c r="K12" i="4"/>
  <c r="J12" i="4"/>
  <c r="O8" i="5"/>
  <c r="N8" i="5"/>
  <c r="G10" i="5"/>
  <c r="F10" i="5"/>
  <c r="Q11" i="5"/>
  <c r="G13" i="5"/>
  <c r="F13" i="5"/>
  <c r="E16" i="5"/>
  <c r="D16" i="5"/>
  <c r="E19" i="5"/>
  <c r="D19" i="5"/>
  <c r="O20" i="5"/>
  <c r="N20" i="5"/>
  <c r="G22" i="5"/>
  <c r="F22" i="5"/>
  <c r="M9" i="6"/>
  <c r="L9" i="6"/>
  <c r="I13" i="6"/>
  <c r="H13" i="6"/>
  <c r="O15" i="6"/>
  <c r="N15" i="6"/>
  <c r="G17" i="6"/>
  <c r="F17" i="6"/>
  <c r="M19" i="6"/>
  <c r="L19" i="6"/>
  <c r="I25" i="6"/>
  <c r="H25" i="6"/>
  <c r="M27" i="6"/>
  <c r="L27" i="6"/>
  <c r="K30" i="6"/>
  <c r="J30" i="6"/>
  <c r="I40" i="6"/>
  <c r="H40" i="6"/>
  <c r="O43" i="6"/>
  <c r="N43" i="6"/>
  <c r="I9" i="7"/>
  <c r="H9" i="7"/>
  <c r="I9" i="17"/>
  <c r="H9" i="17"/>
  <c r="O14" i="1"/>
  <c r="N14" i="1"/>
  <c r="K10" i="17"/>
  <c r="J10" i="17"/>
  <c r="G11" i="17"/>
  <c r="F11" i="17"/>
  <c r="S8" i="2"/>
  <c r="R8" i="2"/>
  <c r="I10" i="2"/>
  <c r="H10" i="2"/>
  <c r="S11" i="2"/>
  <c r="R11" i="2"/>
  <c r="K9" i="17"/>
  <c r="J9" i="17"/>
  <c r="G8" i="1"/>
  <c r="F8" i="1"/>
  <c r="M9" i="1"/>
  <c r="I10" i="1"/>
  <c r="H10" i="1"/>
  <c r="S11" i="1"/>
  <c r="R11" i="1"/>
  <c r="G13" i="1"/>
  <c r="F13" i="1"/>
  <c r="Q14" i="1"/>
  <c r="P14" i="1"/>
  <c r="M10" i="17"/>
  <c r="L10" i="17"/>
  <c r="I11" i="17"/>
  <c r="H11" i="17"/>
  <c r="E8" i="2"/>
  <c r="D8" i="2"/>
  <c r="O9" i="2"/>
  <c r="N9" i="2"/>
  <c r="K10" i="2"/>
  <c r="J10" i="2"/>
  <c r="Q12" i="2"/>
  <c r="P12" i="2"/>
  <c r="M13" i="2"/>
  <c r="L13" i="2"/>
  <c r="G14" i="2"/>
  <c r="F14" i="2"/>
  <c r="O15" i="2"/>
  <c r="N15" i="2"/>
  <c r="E8" i="4"/>
  <c r="D8" i="4"/>
  <c r="O9" i="4"/>
  <c r="N9" i="4"/>
  <c r="K10" i="4"/>
  <c r="J10" i="4"/>
  <c r="E11" i="4"/>
  <c r="S11" i="4"/>
  <c r="R11" i="4"/>
  <c r="O12" i="4"/>
  <c r="N12" i="4"/>
  <c r="E14" i="4"/>
  <c r="D14" i="4"/>
  <c r="S14" i="4"/>
  <c r="R14" i="4"/>
  <c r="O15" i="4"/>
  <c r="N15" i="4"/>
  <c r="K16" i="4"/>
  <c r="J16" i="4"/>
  <c r="E8" i="5"/>
  <c r="D8" i="5"/>
  <c r="S8" i="5"/>
  <c r="R8" i="5"/>
  <c r="O9" i="5"/>
  <c r="N9" i="5"/>
  <c r="K10" i="5"/>
  <c r="J10" i="5"/>
  <c r="G11" i="5"/>
  <c r="F11" i="5"/>
  <c r="O12" i="5"/>
  <c r="N12" i="5"/>
  <c r="S14" i="5"/>
  <c r="R14" i="5"/>
  <c r="M15" i="5"/>
  <c r="L15" i="5"/>
  <c r="I16" i="5"/>
  <c r="H16" i="5"/>
  <c r="Q17" i="5"/>
  <c r="P17" i="5"/>
  <c r="M18" i="5"/>
  <c r="L18" i="5"/>
  <c r="I19" i="5"/>
  <c r="H19" i="5"/>
  <c r="S20" i="5"/>
  <c r="R20" i="5"/>
  <c r="O21" i="5"/>
  <c r="N21" i="5"/>
  <c r="K22" i="5"/>
  <c r="J22" i="5"/>
  <c r="G8" i="6"/>
  <c r="F8" i="6"/>
  <c r="Q9" i="6"/>
  <c r="P9" i="6"/>
  <c r="M10" i="6"/>
  <c r="L10" i="6"/>
  <c r="M13" i="6"/>
  <c r="L13" i="6"/>
  <c r="G14" i="6"/>
  <c r="F14" i="6"/>
  <c r="S15" i="6"/>
  <c r="R15" i="6"/>
  <c r="O16" i="6"/>
  <c r="N16" i="6"/>
  <c r="K17" i="6"/>
  <c r="J17" i="6"/>
  <c r="E18" i="6"/>
  <c r="D18" i="6"/>
  <c r="O19" i="6"/>
  <c r="K20" i="6"/>
  <c r="J20" i="6"/>
  <c r="G21" i="6"/>
  <c r="F21" i="6"/>
  <c r="Q22" i="6"/>
  <c r="P22" i="6"/>
  <c r="K23" i="6"/>
  <c r="J23" i="6"/>
  <c r="K25" i="6"/>
  <c r="G26" i="6"/>
  <c r="F26" i="6"/>
  <c r="Q27" i="6"/>
  <c r="P27" i="6"/>
  <c r="K28" i="6"/>
  <c r="J28" i="6"/>
  <c r="S29" i="6"/>
  <c r="R29" i="6"/>
  <c r="O30" i="6"/>
  <c r="N30" i="6"/>
  <c r="K31" i="6"/>
  <c r="J31" i="6"/>
  <c r="Q32" i="6"/>
  <c r="E34" i="6"/>
  <c r="S34" i="6"/>
  <c r="R34" i="6"/>
  <c r="O35" i="6"/>
  <c r="N35" i="6"/>
  <c r="I36" i="6"/>
  <c r="H36" i="6"/>
  <c r="Q37" i="6"/>
  <c r="P37" i="6"/>
  <c r="I38" i="6"/>
  <c r="H38" i="6"/>
  <c r="S39" i="6"/>
  <c r="R39" i="6"/>
  <c r="E41" i="6"/>
  <c r="K42" i="6"/>
  <c r="J42" i="6"/>
  <c r="V43" i="6"/>
  <c r="D43" i="6"/>
  <c r="S43" i="6"/>
  <c r="R43" i="6"/>
  <c r="V45" i="6"/>
  <c r="D45" i="6"/>
  <c r="Q8" i="7"/>
  <c r="P8" i="7"/>
  <c r="E10" i="7"/>
  <c r="D10" i="7"/>
  <c r="M11" i="7"/>
  <c r="L11" i="7"/>
  <c r="O13" i="7"/>
  <c r="N13" i="7"/>
  <c r="G14" i="7"/>
  <c r="F14" i="7"/>
  <c r="Q15" i="7"/>
  <c r="P15" i="7"/>
  <c r="I16" i="7"/>
  <c r="I18" i="7"/>
  <c r="H18" i="7"/>
  <c r="E19" i="7"/>
  <c r="D19" i="7"/>
  <c r="S19" i="7"/>
  <c r="M20" i="7"/>
  <c r="E21" i="7"/>
  <c r="D21" i="7"/>
  <c r="Q21" i="7"/>
  <c r="P21" i="7"/>
  <c r="K22" i="7"/>
  <c r="J22" i="7"/>
  <c r="E23" i="7"/>
  <c r="D23" i="7"/>
  <c r="I25" i="7"/>
  <c r="E26" i="7"/>
  <c r="D26" i="7"/>
  <c r="K28" i="7"/>
  <c r="J28" i="7"/>
  <c r="Q29" i="7"/>
  <c r="P29" i="7"/>
  <c r="I30" i="7"/>
  <c r="E31" i="7"/>
  <c r="D31" i="7"/>
  <c r="S31" i="7"/>
  <c r="R31" i="7"/>
  <c r="M32" i="7"/>
  <c r="L32" i="7"/>
  <c r="G33" i="7"/>
  <c r="F33" i="7"/>
  <c r="S33" i="7"/>
  <c r="R33" i="7"/>
  <c r="M34" i="7"/>
  <c r="L34" i="7"/>
  <c r="I35" i="7"/>
  <c r="H35" i="7"/>
  <c r="O36" i="7"/>
  <c r="N36" i="7"/>
  <c r="I37" i="7"/>
  <c r="O38" i="7"/>
  <c r="N38" i="7"/>
  <c r="K39" i="7"/>
  <c r="J39" i="7"/>
  <c r="E40" i="7"/>
  <c r="D40" i="7"/>
  <c r="S40" i="7"/>
  <c r="R40" i="7"/>
  <c r="M8" i="8"/>
  <c r="L8" i="8"/>
  <c r="I11" i="8"/>
  <c r="H11" i="8"/>
  <c r="O12" i="8"/>
  <c r="N12" i="8"/>
  <c r="O14" i="8"/>
  <c r="N14" i="8"/>
  <c r="I15" i="8"/>
  <c r="H15" i="8"/>
  <c r="O16" i="8"/>
  <c r="N16" i="8"/>
  <c r="K17" i="8"/>
  <c r="J17" i="8"/>
  <c r="G18" i="8"/>
  <c r="F18" i="8"/>
  <c r="O19" i="8"/>
  <c r="N19" i="8"/>
  <c r="I20" i="8"/>
  <c r="H20" i="8"/>
  <c r="S21" i="8"/>
  <c r="R21" i="8"/>
  <c r="O22" i="8"/>
  <c r="N22" i="8"/>
  <c r="I23" i="8"/>
  <c r="H23" i="8"/>
  <c r="Q24" i="8"/>
  <c r="P24" i="8"/>
  <c r="I25" i="8"/>
  <c r="H25" i="8"/>
  <c r="S26" i="8"/>
  <c r="R26" i="8"/>
  <c r="M27" i="8"/>
  <c r="L27" i="8"/>
  <c r="O29" i="8"/>
  <c r="N29" i="8"/>
  <c r="I30" i="8"/>
  <c r="H30" i="8"/>
  <c r="G32" i="8"/>
  <c r="F32" i="8"/>
  <c r="M33" i="8"/>
  <c r="I34" i="8"/>
  <c r="H34" i="8"/>
  <c r="S34" i="8"/>
  <c r="M35" i="8"/>
  <c r="L35" i="8"/>
  <c r="E36" i="8"/>
  <c r="D36" i="8"/>
  <c r="S36" i="8"/>
  <c r="R36" i="8"/>
  <c r="M37" i="8"/>
  <c r="L37" i="8"/>
  <c r="G8" i="16"/>
  <c r="F8" i="16"/>
  <c r="S8" i="16"/>
  <c r="O9" i="16"/>
  <c r="N9" i="16"/>
  <c r="I10" i="16"/>
  <c r="H10" i="16"/>
  <c r="S11" i="16"/>
  <c r="R11" i="16"/>
  <c r="O12" i="16"/>
  <c r="N12" i="16"/>
  <c r="I13" i="16"/>
  <c r="H13" i="16"/>
  <c r="E14" i="16"/>
  <c r="D14" i="16"/>
  <c r="Q14" i="16"/>
  <c r="P14" i="16"/>
  <c r="K15" i="16"/>
  <c r="J15" i="16"/>
  <c r="E16" i="16"/>
  <c r="Q16" i="16"/>
  <c r="I17" i="16"/>
  <c r="O18" i="16"/>
  <c r="N18" i="16"/>
  <c r="S19" i="16"/>
  <c r="R19" i="16"/>
  <c r="M20" i="16"/>
  <c r="G21" i="16"/>
  <c r="F21" i="16"/>
  <c r="Q22" i="16"/>
  <c r="P22" i="16"/>
  <c r="M23" i="16"/>
  <c r="L23" i="16"/>
  <c r="G24" i="16"/>
  <c r="F24" i="16"/>
  <c r="S24" i="16"/>
  <c r="M25" i="16"/>
  <c r="L25" i="16"/>
  <c r="M27" i="16"/>
  <c r="L27" i="16"/>
  <c r="G28" i="16"/>
  <c r="F28" i="16"/>
  <c r="Q8" i="9"/>
  <c r="P8" i="9"/>
  <c r="D21" i="9"/>
  <c r="D10" i="9"/>
  <c r="T21" i="9"/>
  <c r="T10" i="9"/>
  <c r="O11" i="9"/>
  <c r="N11" i="9"/>
  <c r="G12" i="9"/>
  <c r="M13" i="9"/>
  <c r="G14" i="9"/>
  <c r="F14" i="9"/>
  <c r="S14" i="9"/>
  <c r="R14" i="9"/>
  <c r="M15" i="9"/>
  <c r="L15" i="9"/>
  <c r="E16" i="9"/>
  <c r="D16" i="9"/>
  <c r="Q16" i="9"/>
  <c r="P16" i="9"/>
  <c r="M17" i="9"/>
  <c r="L17" i="9"/>
  <c r="G18" i="9"/>
  <c r="F18" i="9"/>
  <c r="S19" i="9"/>
  <c r="R19" i="9"/>
  <c r="O20" i="9"/>
  <c r="N20" i="9"/>
  <c r="Q22" i="9"/>
  <c r="K23" i="9"/>
  <c r="E24" i="9"/>
  <c r="O25" i="9"/>
  <c r="N25" i="9"/>
  <c r="Q27" i="9"/>
  <c r="P27" i="9"/>
  <c r="M28" i="9"/>
  <c r="L28" i="9"/>
  <c r="G29" i="9"/>
  <c r="F29" i="9"/>
  <c r="O30" i="9"/>
  <c r="K31" i="9"/>
  <c r="J31" i="9"/>
  <c r="E32" i="9"/>
  <c r="D32" i="9"/>
  <c r="Q32" i="9"/>
  <c r="K33" i="9"/>
  <c r="J33" i="9"/>
  <c r="S34" i="9"/>
  <c r="R34" i="9"/>
  <c r="G36" i="9"/>
  <c r="F36" i="9"/>
  <c r="S36" i="9"/>
  <c r="M37" i="9"/>
  <c r="L37" i="9"/>
  <c r="G38" i="9"/>
  <c r="F38" i="9"/>
  <c r="S38" i="9"/>
  <c r="R38" i="9"/>
  <c r="O39" i="9"/>
  <c r="N39" i="9"/>
  <c r="S8" i="10"/>
  <c r="R8" i="10"/>
  <c r="K9" i="10"/>
  <c r="J9" i="10"/>
  <c r="G10" i="10"/>
  <c r="F10" i="10"/>
  <c r="S10" i="10"/>
  <c r="R10" i="10"/>
  <c r="M11" i="10"/>
  <c r="L11" i="10"/>
  <c r="E12" i="10"/>
  <c r="D12" i="10"/>
  <c r="S12" i="10"/>
  <c r="R12" i="10"/>
  <c r="M13" i="10"/>
  <c r="L13" i="10"/>
  <c r="I14" i="10"/>
  <c r="H14" i="10"/>
  <c r="Q15" i="10"/>
  <c r="K16" i="10"/>
  <c r="E17" i="10"/>
  <c r="S17" i="10"/>
  <c r="R17" i="10"/>
  <c r="O18" i="10"/>
  <c r="N18" i="10"/>
  <c r="G19" i="10"/>
  <c r="F19" i="10"/>
  <c r="O20" i="10"/>
  <c r="N20" i="10"/>
  <c r="I21" i="10"/>
  <c r="H21" i="10"/>
  <c r="E22" i="10"/>
  <c r="D22" i="10"/>
  <c r="S22" i="10"/>
  <c r="M23" i="10"/>
  <c r="G24" i="10"/>
  <c r="F24" i="10"/>
  <c r="S24" i="10"/>
  <c r="R24" i="10"/>
  <c r="O25" i="10"/>
  <c r="N25" i="10"/>
  <c r="I26" i="10"/>
  <c r="H26" i="10"/>
  <c r="Q29" i="10"/>
  <c r="P29" i="10"/>
  <c r="M30" i="10"/>
  <c r="L30" i="10"/>
  <c r="I31" i="10"/>
  <c r="H31" i="10"/>
  <c r="O32" i="10"/>
  <c r="N32" i="10"/>
  <c r="I33" i="10"/>
  <c r="H33" i="10"/>
  <c r="Q9" i="15"/>
  <c r="P9" i="15"/>
  <c r="K10" i="15"/>
  <c r="J10" i="15"/>
  <c r="M13" i="15"/>
  <c r="L13" i="15"/>
  <c r="O8" i="11"/>
  <c r="N8" i="11"/>
  <c r="K11" i="11"/>
  <c r="J11" i="11"/>
  <c r="G12" i="11"/>
  <c r="F12" i="11"/>
  <c r="F21" i="11"/>
  <c r="F27" i="11"/>
  <c r="T21" i="11"/>
  <c r="T27" i="11"/>
  <c r="K23" i="11"/>
  <c r="J23" i="11"/>
  <c r="G24" i="11"/>
  <c r="F24" i="11"/>
  <c r="O25" i="11"/>
  <c r="I26" i="11"/>
  <c r="E35" i="11"/>
  <c r="D35" i="11"/>
  <c r="O36" i="11"/>
  <c r="N36" i="11"/>
  <c r="I37" i="11"/>
  <c r="H37" i="11"/>
  <c r="Q14" i="12"/>
  <c r="P14" i="12"/>
  <c r="M15" i="12"/>
  <c r="L15" i="12"/>
  <c r="G16" i="12"/>
  <c r="F16" i="12"/>
  <c r="Q17" i="12"/>
  <c r="P17" i="12"/>
  <c r="M8" i="14"/>
  <c r="L8" i="14"/>
  <c r="I9" i="14"/>
  <c r="H9" i="14"/>
  <c r="Q10" i="14"/>
  <c r="P10" i="14"/>
  <c r="K11" i="14"/>
  <c r="J11" i="14"/>
  <c r="E12" i="14"/>
  <c r="D12" i="14"/>
  <c r="Q12" i="14"/>
  <c r="P12" i="14"/>
  <c r="K13" i="14"/>
  <c r="J13" i="14"/>
  <c r="E14" i="14"/>
  <c r="D14" i="14"/>
  <c r="K8" i="13"/>
  <c r="J8" i="13"/>
  <c r="K18" i="13"/>
  <c r="J18" i="13"/>
  <c r="V19" i="13"/>
  <c r="D19" i="13"/>
  <c r="S19" i="13"/>
  <c r="M20" i="13"/>
  <c r="H21" i="13"/>
  <c r="I21" i="13"/>
  <c r="K35" i="13"/>
  <c r="J35" i="13"/>
  <c r="G36" i="13"/>
  <c r="F36" i="13"/>
  <c r="O37" i="13"/>
  <c r="N37" i="13"/>
  <c r="S49" i="13"/>
  <c r="R49" i="13"/>
  <c r="I51" i="13"/>
  <c r="H51" i="13"/>
  <c r="Q53" i="13"/>
  <c r="P53" i="13"/>
  <c r="M54" i="13"/>
  <c r="L54" i="13"/>
  <c r="I55" i="13"/>
  <c r="H55" i="13"/>
  <c r="D56" i="13"/>
  <c r="E56" i="13"/>
  <c r="R8" i="1"/>
  <c r="P10" i="5"/>
  <c r="N13" i="6"/>
  <c r="E29" i="11"/>
  <c r="D29" i="11"/>
  <c r="O30" i="11"/>
  <c r="N30" i="11"/>
  <c r="I31" i="11"/>
  <c r="H31" i="11"/>
  <c r="O34" i="11"/>
  <c r="N34" i="11"/>
  <c r="I35" i="11"/>
  <c r="H35" i="11"/>
  <c r="K37" i="11"/>
  <c r="J37" i="11"/>
  <c r="E8" i="12"/>
  <c r="D8" i="12"/>
  <c r="O9" i="12"/>
  <c r="N9" i="12"/>
  <c r="I10" i="12"/>
  <c r="H10" i="12"/>
  <c r="Q11" i="12"/>
  <c r="P11" i="12"/>
  <c r="G13" i="12"/>
  <c r="F13" i="12"/>
  <c r="O14" i="12"/>
  <c r="N14" i="12"/>
  <c r="S16" i="12"/>
  <c r="R16" i="12"/>
  <c r="M17" i="12"/>
  <c r="L17" i="12"/>
  <c r="I8" i="14"/>
  <c r="H8" i="14"/>
  <c r="E9" i="14"/>
  <c r="D9" i="14"/>
  <c r="S9" i="14"/>
  <c r="R9" i="14"/>
  <c r="M12" i="14"/>
  <c r="L12" i="14"/>
  <c r="G13" i="14"/>
  <c r="F13" i="14"/>
  <c r="O14" i="14"/>
  <c r="N14" i="14"/>
  <c r="S15" i="14"/>
  <c r="R15" i="14"/>
  <c r="M16" i="14"/>
  <c r="L16" i="14"/>
  <c r="G17" i="14"/>
  <c r="F17" i="14"/>
  <c r="G9" i="13"/>
  <c r="F9" i="13"/>
  <c r="S9" i="13"/>
  <c r="R9" i="13"/>
  <c r="K10" i="13"/>
  <c r="J10" i="13"/>
  <c r="G11" i="13"/>
  <c r="F11" i="13"/>
  <c r="S11" i="13"/>
  <c r="R11" i="13"/>
  <c r="M12" i="13"/>
  <c r="L12" i="13"/>
  <c r="G13" i="13"/>
  <c r="F13" i="13"/>
  <c r="K14" i="13"/>
  <c r="J14" i="13"/>
  <c r="S15" i="13"/>
  <c r="R15" i="13"/>
  <c r="O16" i="13"/>
  <c r="N16" i="13"/>
  <c r="O18" i="13"/>
  <c r="N18" i="13"/>
  <c r="I19" i="13"/>
  <c r="H19" i="13"/>
  <c r="O20" i="13"/>
  <c r="N20" i="13"/>
  <c r="E22" i="13"/>
  <c r="D22" i="13"/>
  <c r="S22" i="13"/>
  <c r="R22" i="13"/>
  <c r="M23" i="13"/>
  <c r="L23" i="13"/>
  <c r="G24" i="13"/>
  <c r="F24" i="13"/>
  <c r="S24" i="13"/>
  <c r="R24" i="13"/>
  <c r="O25" i="13"/>
  <c r="N25" i="13"/>
  <c r="O27" i="13"/>
  <c r="N27" i="13"/>
  <c r="K28" i="13"/>
  <c r="J28" i="13"/>
  <c r="E29" i="13"/>
  <c r="D29" i="13"/>
  <c r="M30" i="13"/>
  <c r="L30" i="13"/>
  <c r="G31" i="13"/>
  <c r="F31" i="13"/>
  <c r="S32" i="13"/>
  <c r="R32" i="13"/>
  <c r="O35" i="13"/>
  <c r="N35" i="13"/>
  <c r="K36" i="13"/>
  <c r="J36" i="13"/>
  <c r="Q37" i="13"/>
  <c r="P37" i="13"/>
  <c r="S39" i="13"/>
  <c r="R39" i="13"/>
  <c r="M40" i="13"/>
  <c r="L40" i="13"/>
  <c r="I41" i="13"/>
  <c r="H41" i="13"/>
  <c r="S42" i="13"/>
  <c r="R42" i="13"/>
  <c r="O43" i="13"/>
  <c r="N43" i="13"/>
  <c r="Q45" i="13"/>
  <c r="P45" i="13"/>
  <c r="K46" i="13"/>
  <c r="J46" i="13"/>
  <c r="E47" i="13"/>
  <c r="D47" i="13"/>
  <c r="S47" i="13"/>
  <c r="R47" i="13"/>
  <c r="M48" i="13"/>
  <c r="L48" i="13"/>
  <c r="I49" i="13"/>
  <c r="H49" i="13"/>
  <c r="Q50" i="13"/>
  <c r="P50" i="13"/>
  <c r="M51" i="13"/>
  <c r="L51" i="13"/>
  <c r="I52" i="13"/>
  <c r="H52" i="13"/>
  <c r="S53" i="13"/>
  <c r="R53" i="13"/>
  <c r="O54" i="13"/>
  <c r="N54" i="13"/>
  <c r="K55" i="13"/>
  <c r="J55" i="13"/>
  <c r="Q57" i="13"/>
  <c r="P57" i="13"/>
  <c r="M58" i="13"/>
  <c r="L58" i="13"/>
  <c r="I59" i="13"/>
  <c r="H59" i="13"/>
  <c r="O17" i="12"/>
  <c r="N17" i="12"/>
  <c r="K8" i="14"/>
  <c r="J8" i="14"/>
  <c r="G9" i="14"/>
  <c r="F9" i="14"/>
  <c r="O12" i="14"/>
  <c r="N12" i="14"/>
  <c r="I13" i="14"/>
  <c r="H13" i="14"/>
  <c r="O16" i="14"/>
  <c r="N16" i="14"/>
  <c r="I17" i="14"/>
  <c r="H17" i="14"/>
  <c r="I9" i="13"/>
  <c r="H9" i="13"/>
  <c r="M10" i="13"/>
  <c r="L10" i="13"/>
  <c r="I11" i="13"/>
  <c r="H11" i="13"/>
  <c r="S13" i="13"/>
  <c r="R13" i="13"/>
  <c r="M14" i="13"/>
  <c r="L14" i="13"/>
  <c r="K19" i="13"/>
  <c r="J19" i="13"/>
  <c r="Q20" i="13"/>
  <c r="P20" i="13"/>
  <c r="K21" i="13"/>
  <c r="J21" i="13"/>
  <c r="O23" i="13"/>
  <c r="N23" i="13"/>
  <c r="I24" i="13"/>
  <c r="H24" i="13"/>
  <c r="Q25" i="13"/>
  <c r="P25" i="13"/>
  <c r="K26" i="13"/>
  <c r="J26" i="13"/>
  <c r="Q27" i="13"/>
  <c r="P27" i="13"/>
  <c r="M28" i="13"/>
  <c r="L28" i="13"/>
  <c r="G29" i="13"/>
  <c r="F29" i="13"/>
  <c r="O30" i="13"/>
  <c r="N30" i="13"/>
  <c r="I31" i="13"/>
  <c r="H31" i="13"/>
  <c r="D32" i="13"/>
  <c r="M33" i="13"/>
  <c r="G34" i="13"/>
  <c r="F34" i="13"/>
  <c r="Q35" i="13"/>
  <c r="P35" i="13"/>
  <c r="S37" i="13"/>
  <c r="R37" i="13"/>
  <c r="K38" i="13"/>
  <c r="J38" i="13"/>
  <c r="G39" i="13"/>
  <c r="F39" i="13"/>
  <c r="O40" i="13"/>
  <c r="N40" i="13"/>
  <c r="K41" i="13"/>
  <c r="J41" i="13"/>
  <c r="Q43" i="13"/>
  <c r="P43" i="13"/>
  <c r="K44" i="13"/>
  <c r="J44" i="13"/>
  <c r="S45" i="13"/>
  <c r="R45" i="13"/>
  <c r="G47" i="13"/>
  <c r="F47" i="13"/>
  <c r="O48" i="13"/>
  <c r="N48" i="13"/>
  <c r="K49" i="13"/>
  <c r="J49" i="13"/>
  <c r="S50" i="13"/>
  <c r="R50" i="13"/>
  <c r="O51" i="13"/>
  <c r="N51" i="13"/>
  <c r="K52" i="13"/>
  <c r="J52" i="13"/>
  <c r="E53" i="13"/>
  <c r="D53" i="13"/>
  <c r="Q54" i="13"/>
  <c r="P54" i="13"/>
  <c r="M55" i="13"/>
  <c r="L55" i="13"/>
  <c r="G56" i="13"/>
  <c r="F56" i="13"/>
  <c r="S57" i="13"/>
  <c r="R57" i="13"/>
  <c r="O58" i="13"/>
  <c r="N58" i="13"/>
  <c r="K59" i="13"/>
  <c r="J59" i="13"/>
  <c r="Q16" i="14"/>
  <c r="P16" i="14"/>
  <c r="K17" i="14"/>
  <c r="J17" i="14"/>
  <c r="Q8" i="13"/>
  <c r="P8" i="13"/>
  <c r="O10" i="13"/>
  <c r="N10" i="13"/>
  <c r="G15" i="13"/>
  <c r="F15" i="13"/>
  <c r="K17" i="13"/>
  <c r="J17" i="13"/>
  <c r="M19" i="13"/>
  <c r="L19" i="13"/>
  <c r="S20" i="13"/>
  <c r="R20" i="13"/>
  <c r="M21" i="13"/>
  <c r="L21" i="13"/>
  <c r="Q23" i="13"/>
  <c r="P23" i="13"/>
  <c r="K24" i="13"/>
  <c r="J24" i="13"/>
  <c r="S25" i="13"/>
  <c r="R25" i="13"/>
  <c r="M26" i="13"/>
  <c r="L26" i="13"/>
  <c r="S27" i="13"/>
  <c r="R27" i="13"/>
  <c r="O28" i="13"/>
  <c r="N28" i="13"/>
  <c r="I29" i="13"/>
  <c r="H29" i="13"/>
  <c r="K31" i="13"/>
  <c r="J31" i="13"/>
  <c r="G32" i="13"/>
  <c r="F32" i="13"/>
  <c r="O33" i="13"/>
  <c r="N33" i="13"/>
  <c r="I34" i="13"/>
  <c r="H34" i="13"/>
  <c r="S35" i="13"/>
  <c r="R35" i="13"/>
  <c r="M38" i="13"/>
  <c r="L38" i="13"/>
  <c r="I39" i="13"/>
  <c r="H39" i="13"/>
  <c r="Q40" i="13"/>
  <c r="P40" i="13"/>
  <c r="G42" i="13"/>
  <c r="F42" i="13"/>
  <c r="S43" i="13"/>
  <c r="R43" i="13"/>
  <c r="E45" i="13"/>
  <c r="D45" i="13"/>
  <c r="I47" i="13"/>
  <c r="H47" i="13"/>
  <c r="Q48" i="13"/>
  <c r="P48" i="13"/>
  <c r="G50" i="13"/>
  <c r="F50" i="13"/>
  <c r="Q51" i="13"/>
  <c r="P51" i="13"/>
  <c r="G53" i="13"/>
  <c r="F53" i="13"/>
  <c r="S54" i="13"/>
  <c r="R54" i="13"/>
  <c r="O55" i="13"/>
  <c r="N55" i="13"/>
  <c r="I56" i="13"/>
  <c r="H56" i="13"/>
  <c r="E57" i="13"/>
  <c r="D57" i="13"/>
  <c r="Q58" i="13"/>
  <c r="P58" i="13"/>
  <c r="M59" i="13"/>
  <c r="L59" i="13"/>
  <c r="E36" i="10"/>
  <c r="D36" i="10"/>
  <c r="Q36" i="10"/>
  <c r="P36" i="10"/>
  <c r="K37" i="10"/>
  <c r="J37" i="10"/>
  <c r="G38" i="10"/>
  <c r="F38" i="10"/>
  <c r="O39" i="10"/>
  <c r="N39" i="10"/>
  <c r="O9" i="15"/>
  <c r="N9" i="15"/>
  <c r="I10" i="15"/>
  <c r="H10" i="15"/>
  <c r="S12" i="15"/>
  <c r="R12" i="15"/>
  <c r="K13" i="15"/>
  <c r="J13" i="15"/>
  <c r="S14" i="15"/>
  <c r="R14" i="15"/>
  <c r="M17" i="15"/>
  <c r="L17" i="15"/>
  <c r="G18" i="15"/>
  <c r="F18" i="15"/>
  <c r="M9" i="11"/>
  <c r="L9" i="11"/>
  <c r="G10" i="11"/>
  <c r="F10" i="11"/>
  <c r="O13" i="11"/>
  <c r="N13" i="11"/>
  <c r="I14" i="11"/>
  <c r="H14" i="11"/>
  <c r="Q15" i="11"/>
  <c r="P15" i="11"/>
  <c r="O17" i="11"/>
  <c r="N17" i="11"/>
  <c r="I18" i="11"/>
  <c r="H18" i="11"/>
  <c r="I20" i="11"/>
  <c r="H20" i="11"/>
  <c r="I22" i="11"/>
  <c r="H22" i="11"/>
  <c r="S25" i="11"/>
  <c r="R25" i="11"/>
  <c r="M26" i="11"/>
  <c r="L26" i="11"/>
  <c r="O28" i="11"/>
  <c r="N28" i="11"/>
  <c r="K29" i="11"/>
  <c r="J29" i="11"/>
  <c r="G30" i="11"/>
  <c r="F30" i="11"/>
  <c r="O31" i="11"/>
  <c r="N31" i="11"/>
  <c r="I32" i="11"/>
  <c r="H32" i="11"/>
  <c r="G34" i="11"/>
  <c r="F34" i="11"/>
  <c r="S34" i="11"/>
  <c r="R34" i="11"/>
  <c r="O35" i="11"/>
  <c r="N35" i="11"/>
  <c r="I36" i="11"/>
  <c r="H36" i="11"/>
  <c r="K8" i="12"/>
  <c r="J8" i="12"/>
  <c r="O10" i="12"/>
  <c r="N10" i="12"/>
  <c r="G11" i="12"/>
  <c r="F11" i="12"/>
  <c r="Q12" i="12"/>
  <c r="P12" i="12"/>
  <c r="M13" i="12"/>
  <c r="L13" i="12"/>
  <c r="G14" i="12"/>
  <c r="F14" i="12"/>
  <c r="I16" i="12"/>
  <c r="H16" i="12"/>
  <c r="E17" i="12"/>
  <c r="D17" i="12"/>
  <c r="S17" i="12"/>
  <c r="R17" i="12"/>
  <c r="O8" i="14"/>
  <c r="N8" i="14"/>
  <c r="K9" i="14"/>
  <c r="J9" i="14"/>
  <c r="E10" i="14"/>
  <c r="D10" i="14"/>
  <c r="S10" i="14"/>
  <c r="R10" i="14"/>
  <c r="M11" i="14"/>
  <c r="L11" i="14"/>
  <c r="S12" i="14"/>
  <c r="R12" i="14"/>
  <c r="M13" i="14"/>
  <c r="L13" i="14"/>
  <c r="G14" i="14"/>
  <c r="F14" i="14"/>
  <c r="S14" i="14"/>
  <c r="R14" i="14"/>
  <c r="K15" i="14"/>
  <c r="E16" i="14"/>
  <c r="D16" i="14"/>
  <c r="S16" i="14"/>
  <c r="R16" i="14"/>
  <c r="M17" i="14"/>
  <c r="L17" i="14"/>
  <c r="E8" i="13"/>
  <c r="D8" i="13"/>
  <c r="S8" i="13"/>
  <c r="R8" i="13"/>
  <c r="K9" i="13"/>
  <c r="Q10" i="13"/>
  <c r="P10" i="13"/>
  <c r="K11" i="13"/>
  <c r="E12" i="13"/>
  <c r="D12" i="13"/>
  <c r="Q12" i="13"/>
  <c r="P12" i="13"/>
  <c r="K13" i="13"/>
  <c r="J13" i="13"/>
  <c r="O14" i="13"/>
  <c r="I15" i="13"/>
  <c r="H15" i="13"/>
  <c r="E16" i="13"/>
  <c r="D16" i="13"/>
  <c r="S16" i="13"/>
  <c r="R16" i="13"/>
  <c r="M17" i="13"/>
  <c r="L17" i="13"/>
  <c r="E18" i="13"/>
  <c r="S18" i="13"/>
  <c r="R18" i="13"/>
  <c r="O19" i="13"/>
  <c r="N19" i="13"/>
  <c r="G20" i="13"/>
  <c r="F20" i="13"/>
  <c r="O21" i="13"/>
  <c r="N21" i="13"/>
  <c r="I22" i="13"/>
  <c r="H22" i="13"/>
  <c r="O26" i="13"/>
  <c r="N26" i="13"/>
  <c r="G27" i="13"/>
  <c r="F27" i="13"/>
  <c r="K29" i="13"/>
  <c r="J29" i="13"/>
  <c r="E30" i="13"/>
  <c r="Q30" i="13"/>
  <c r="M31" i="13"/>
  <c r="L31" i="13"/>
  <c r="I32" i="13"/>
  <c r="H32" i="13"/>
  <c r="E33" i="13"/>
  <c r="D33" i="13"/>
  <c r="K34" i="13"/>
  <c r="J34" i="13"/>
  <c r="E35" i="13"/>
  <c r="O36" i="13"/>
  <c r="N36" i="13"/>
  <c r="G37" i="13"/>
  <c r="F37" i="13"/>
  <c r="O38" i="13"/>
  <c r="N38" i="13"/>
  <c r="K39" i="13"/>
  <c r="J39" i="13"/>
  <c r="E40" i="13"/>
  <c r="D40" i="13"/>
  <c r="S40" i="13"/>
  <c r="R40" i="13"/>
  <c r="M41" i="13"/>
  <c r="I42" i="13"/>
  <c r="H42" i="13"/>
  <c r="E43" i="13"/>
  <c r="D43" i="13"/>
  <c r="M44" i="13"/>
  <c r="G45" i="13"/>
  <c r="F45" i="13"/>
  <c r="O46" i="13"/>
  <c r="N46" i="13"/>
  <c r="K47" i="13"/>
  <c r="J47" i="13"/>
  <c r="S48" i="13"/>
  <c r="R48" i="13"/>
  <c r="M49" i="13"/>
  <c r="I50" i="13"/>
  <c r="H50" i="13"/>
  <c r="S51" i="13"/>
  <c r="R51" i="13"/>
  <c r="M52" i="13"/>
  <c r="V53" i="13"/>
  <c r="H53" i="13"/>
  <c r="E54" i="13"/>
  <c r="D54" i="13"/>
  <c r="Q55" i="13"/>
  <c r="P55" i="13"/>
  <c r="K56" i="13"/>
  <c r="J56" i="13"/>
  <c r="G57" i="13"/>
  <c r="F57" i="13"/>
  <c r="S58" i="13"/>
  <c r="R58" i="13"/>
  <c r="O59" i="13"/>
  <c r="N59" i="13"/>
  <c r="Q17" i="11"/>
  <c r="P17" i="11"/>
  <c r="K18" i="11"/>
  <c r="J18" i="11"/>
  <c r="E19" i="11"/>
  <c r="D19" i="11"/>
  <c r="Q19" i="11"/>
  <c r="P19" i="11"/>
  <c r="N21" i="11"/>
  <c r="N27" i="11"/>
  <c r="Q23" i="11"/>
  <c r="P23" i="11"/>
  <c r="G25" i="11"/>
  <c r="F25" i="11"/>
  <c r="O26" i="11"/>
  <c r="N26" i="11"/>
  <c r="Q28" i="11"/>
  <c r="P28" i="11"/>
  <c r="M29" i="11"/>
  <c r="L29" i="11"/>
  <c r="I30" i="11"/>
  <c r="H30" i="11"/>
  <c r="Q31" i="11"/>
  <c r="P31" i="11"/>
  <c r="O33" i="11"/>
  <c r="N33" i="11"/>
  <c r="I34" i="11"/>
  <c r="H34" i="11"/>
  <c r="K36" i="11"/>
  <c r="J36" i="11"/>
  <c r="Q37" i="11"/>
  <c r="P37" i="11"/>
  <c r="M8" i="12"/>
  <c r="L8" i="12"/>
  <c r="Q10" i="12"/>
  <c r="P10" i="12"/>
  <c r="I11" i="12"/>
  <c r="H11" i="12"/>
  <c r="S12" i="12"/>
  <c r="R12" i="12"/>
  <c r="I14" i="12"/>
  <c r="H14" i="12"/>
  <c r="K16" i="12"/>
  <c r="J16" i="12"/>
  <c r="G17" i="12"/>
  <c r="F17" i="12"/>
  <c r="Q8" i="14"/>
  <c r="P8" i="14"/>
  <c r="M9" i="14"/>
  <c r="L9" i="14"/>
  <c r="G10" i="14"/>
  <c r="F10" i="14"/>
  <c r="O11" i="14"/>
  <c r="N11" i="14"/>
  <c r="O13" i="14"/>
  <c r="N13" i="14"/>
  <c r="I14" i="14"/>
  <c r="H14" i="14"/>
  <c r="O17" i="14"/>
  <c r="N17" i="14"/>
  <c r="G8" i="13"/>
  <c r="F8" i="13"/>
  <c r="S10" i="13"/>
  <c r="R10" i="13"/>
  <c r="M11" i="13"/>
  <c r="L11" i="13"/>
  <c r="G12" i="13"/>
  <c r="F12" i="13"/>
  <c r="S12" i="13"/>
  <c r="R12" i="13"/>
  <c r="Q14" i="13"/>
  <c r="P14" i="13"/>
  <c r="K15" i="13"/>
  <c r="J15" i="13"/>
  <c r="G16" i="13"/>
  <c r="F16" i="13"/>
  <c r="O17" i="13"/>
  <c r="N17" i="13"/>
  <c r="G18" i="13"/>
  <c r="F18" i="13"/>
  <c r="I20" i="13"/>
  <c r="H20" i="13"/>
  <c r="Q21" i="13"/>
  <c r="P21" i="13"/>
  <c r="K22" i="13"/>
  <c r="J22" i="13"/>
  <c r="G25" i="13"/>
  <c r="F25" i="13"/>
  <c r="Q26" i="13"/>
  <c r="P26" i="13"/>
  <c r="M29" i="13"/>
  <c r="L29" i="13"/>
  <c r="G30" i="13"/>
  <c r="F30" i="13"/>
  <c r="S30" i="13"/>
  <c r="R30" i="13"/>
  <c r="O31" i="13"/>
  <c r="N31" i="13"/>
  <c r="K32" i="13"/>
  <c r="J32" i="13"/>
  <c r="G33" i="13"/>
  <c r="F33" i="13"/>
  <c r="M34" i="13"/>
  <c r="L34" i="13"/>
  <c r="G35" i="13"/>
  <c r="F35" i="13"/>
  <c r="I37" i="13"/>
  <c r="H37" i="13"/>
  <c r="Q38" i="13"/>
  <c r="P38" i="13"/>
  <c r="M39" i="13"/>
  <c r="L39" i="13"/>
  <c r="G40" i="13"/>
  <c r="F40" i="13"/>
  <c r="O41" i="13"/>
  <c r="N41" i="13"/>
  <c r="K42" i="13"/>
  <c r="J42" i="13"/>
  <c r="G43" i="13"/>
  <c r="F43" i="13"/>
  <c r="O44" i="13"/>
  <c r="N44" i="13"/>
  <c r="I45" i="13"/>
  <c r="H45" i="13"/>
  <c r="Q46" i="13"/>
  <c r="P46" i="13"/>
  <c r="O49" i="13"/>
  <c r="N49" i="13"/>
  <c r="K50" i="13"/>
  <c r="J50" i="13"/>
  <c r="O52" i="13"/>
  <c r="N52" i="13"/>
  <c r="K53" i="13"/>
  <c r="J53" i="13"/>
  <c r="G54" i="13"/>
  <c r="F54" i="13"/>
  <c r="S55" i="13"/>
  <c r="R55" i="13"/>
  <c r="M56" i="13"/>
  <c r="L56" i="13"/>
  <c r="I57" i="13"/>
  <c r="H57" i="13"/>
  <c r="Q59" i="13"/>
  <c r="P59" i="13"/>
  <c r="K11" i="10"/>
  <c r="J11" i="10"/>
  <c r="Q12" i="10"/>
  <c r="P12" i="10"/>
  <c r="K13" i="10"/>
  <c r="J13" i="10"/>
  <c r="G14" i="10"/>
  <c r="F14" i="10"/>
  <c r="I16" i="10"/>
  <c r="H16" i="10"/>
  <c r="O17" i="10"/>
  <c r="N17" i="10"/>
  <c r="K18" i="10"/>
  <c r="J18" i="10"/>
  <c r="E21" i="10"/>
  <c r="D21" i="10"/>
  <c r="S21" i="10"/>
  <c r="R21" i="10"/>
  <c r="O22" i="10"/>
  <c r="N22" i="10"/>
  <c r="I23" i="10"/>
  <c r="H23" i="10"/>
  <c r="M24" i="10"/>
  <c r="L24" i="10"/>
  <c r="Q26" i="10"/>
  <c r="P26" i="10"/>
  <c r="K27" i="10"/>
  <c r="J27" i="10"/>
  <c r="O28" i="10"/>
  <c r="N28" i="10"/>
  <c r="I29" i="10"/>
  <c r="H29" i="10"/>
  <c r="G32" i="10"/>
  <c r="F32" i="10"/>
  <c r="S32" i="10"/>
  <c r="R32" i="10"/>
  <c r="M33" i="10"/>
  <c r="L33" i="10"/>
  <c r="G34" i="10"/>
  <c r="F34" i="10"/>
  <c r="O35" i="10"/>
  <c r="N35" i="10"/>
  <c r="I36" i="10"/>
  <c r="H36" i="10"/>
  <c r="O37" i="10"/>
  <c r="N37" i="10"/>
  <c r="K38" i="10"/>
  <c r="J38" i="10"/>
  <c r="E39" i="10"/>
  <c r="D39" i="10"/>
  <c r="S9" i="15"/>
  <c r="R9" i="15"/>
  <c r="M10" i="15"/>
  <c r="L10" i="15"/>
  <c r="Q11" i="15"/>
  <c r="P11" i="15"/>
  <c r="O13" i="15"/>
  <c r="N13" i="15"/>
  <c r="I14" i="15"/>
  <c r="H14" i="15"/>
  <c r="Q15" i="15"/>
  <c r="P15" i="15"/>
  <c r="K16" i="15"/>
  <c r="J16" i="15"/>
  <c r="Q17" i="15"/>
  <c r="P17" i="15"/>
  <c r="K18" i="15"/>
  <c r="J18" i="15"/>
  <c r="E19" i="15"/>
  <c r="D19" i="15"/>
  <c r="S19" i="15"/>
  <c r="R19" i="15"/>
  <c r="Q9" i="11"/>
  <c r="P9" i="11"/>
  <c r="K10" i="11"/>
  <c r="J10" i="11"/>
  <c r="E11" i="11"/>
  <c r="D11" i="11"/>
  <c r="S11" i="11"/>
  <c r="R11" i="11"/>
  <c r="S13" i="11"/>
  <c r="R13" i="11"/>
  <c r="M14" i="11"/>
  <c r="L14" i="11"/>
  <c r="G15" i="11"/>
  <c r="F15" i="11"/>
  <c r="E17" i="11"/>
  <c r="S17" i="11"/>
  <c r="R17" i="11"/>
  <c r="M18" i="11"/>
  <c r="L18" i="11"/>
  <c r="G19" i="11"/>
  <c r="F19" i="11"/>
  <c r="S19" i="11"/>
  <c r="R19" i="11"/>
  <c r="K20" i="11"/>
  <c r="D21" i="11"/>
  <c r="D27" i="11"/>
  <c r="P21" i="11"/>
  <c r="P27" i="11"/>
  <c r="K22" i="11"/>
  <c r="E23" i="11"/>
  <c r="D23" i="11"/>
  <c r="S23" i="11"/>
  <c r="R23" i="11"/>
  <c r="M24" i="11"/>
  <c r="L24" i="11"/>
  <c r="I25" i="11"/>
  <c r="H25" i="11"/>
  <c r="Q26" i="11"/>
  <c r="P26" i="11"/>
  <c r="E28" i="11"/>
  <c r="S28" i="11"/>
  <c r="R28" i="11"/>
  <c r="O29" i="11"/>
  <c r="N29" i="11"/>
  <c r="E31" i="11"/>
  <c r="D31" i="11"/>
  <c r="S31" i="11"/>
  <c r="R31" i="11"/>
  <c r="K32" i="11"/>
  <c r="E33" i="11"/>
  <c r="D33" i="11"/>
  <c r="Q35" i="11"/>
  <c r="V37" i="11"/>
  <c r="D37" i="11"/>
  <c r="S37" i="11"/>
  <c r="R37" i="11"/>
  <c r="O8" i="12"/>
  <c r="N8" i="12"/>
  <c r="I9" i="12"/>
  <c r="H9" i="12"/>
  <c r="K11" i="12"/>
  <c r="J11" i="12"/>
  <c r="G12" i="12"/>
  <c r="F12" i="12"/>
  <c r="O13" i="12"/>
  <c r="E15" i="12"/>
  <c r="D15" i="12"/>
  <c r="Q15" i="12"/>
  <c r="P15" i="12"/>
  <c r="M16" i="12"/>
  <c r="L16" i="12"/>
  <c r="I17" i="12"/>
  <c r="H17" i="12"/>
  <c r="S8" i="14"/>
  <c r="R8" i="14"/>
  <c r="O9" i="14"/>
  <c r="N9" i="14"/>
  <c r="I10" i="14"/>
  <c r="H10" i="14"/>
  <c r="Q11" i="14"/>
  <c r="P11" i="14"/>
  <c r="Q13" i="14"/>
  <c r="P13" i="14"/>
  <c r="K14" i="14"/>
  <c r="J14" i="14"/>
  <c r="M15" i="14"/>
  <c r="G16" i="14"/>
  <c r="I8" i="13"/>
  <c r="H8" i="13"/>
  <c r="M9" i="13"/>
  <c r="G10" i="13"/>
  <c r="F10" i="13"/>
  <c r="O11" i="13"/>
  <c r="N11" i="13"/>
  <c r="M13" i="13"/>
  <c r="E14" i="13"/>
  <c r="S14" i="13"/>
  <c r="R14" i="13"/>
  <c r="M15" i="13"/>
  <c r="L15" i="13"/>
  <c r="I16" i="13"/>
  <c r="H16" i="13"/>
  <c r="Q17" i="13"/>
  <c r="P17" i="13"/>
  <c r="I18" i="13"/>
  <c r="H18" i="13"/>
  <c r="Q19" i="13"/>
  <c r="K20" i="13"/>
  <c r="J20" i="13"/>
  <c r="E21" i="13"/>
  <c r="D21" i="13"/>
  <c r="S21" i="13"/>
  <c r="R21" i="13"/>
  <c r="M22" i="13"/>
  <c r="L22" i="13"/>
  <c r="G23" i="13"/>
  <c r="F23" i="13"/>
  <c r="O24" i="13"/>
  <c r="N24" i="13"/>
  <c r="I25" i="13"/>
  <c r="H25" i="13"/>
  <c r="E26" i="13"/>
  <c r="D26" i="13"/>
  <c r="I27" i="13"/>
  <c r="S28" i="13"/>
  <c r="R28" i="13"/>
  <c r="O29" i="13"/>
  <c r="N29" i="13"/>
  <c r="Q31" i="13"/>
  <c r="P31" i="13"/>
  <c r="M32" i="13"/>
  <c r="L32" i="13"/>
  <c r="S33" i="13"/>
  <c r="R33" i="13"/>
  <c r="O34" i="13"/>
  <c r="N34" i="13"/>
  <c r="I35" i="13"/>
  <c r="H35" i="13"/>
  <c r="Q36" i="13"/>
  <c r="K37" i="13"/>
  <c r="J37" i="13"/>
  <c r="E38" i="13"/>
  <c r="S38" i="13"/>
  <c r="R38" i="13"/>
  <c r="O39" i="13"/>
  <c r="N39" i="13"/>
  <c r="Q41" i="13"/>
  <c r="P41" i="13"/>
  <c r="M42" i="13"/>
  <c r="L42" i="13"/>
  <c r="K45" i="13"/>
  <c r="J45" i="13"/>
  <c r="G46" i="13"/>
  <c r="F46" i="13"/>
  <c r="S46" i="13"/>
  <c r="R46" i="13"/>
  <c r="M47" i="13"/>
  <c r="G48" i="13"/>
  <c r="F48" i="13"/>
  <c r="Q49" i="13"/>
  <c r="P49" i="13"/>
  <c r="G51" i="13"/>
  <c r="F51" i="13"/>
  <c r="Q52" i="13"/>
  <c r="P52" i="13"/>
  <c r="M53" i="13"/>
  <c r="L53" i="13"/>
  <c r="I54" i="13"/>
  <c r="H54" i="13"/>
  <c r="E55" i="13"/>
  <c r="D55" i="13"/>
  <c r="O56" i="13"/>
  <c r="N56" i="13"/>
  <c r="K57" i="13"/>
  <c r="J57" i="13"/>
  <c r="G58" i="13"/>
  <c r="F58" i="13"/>
  <c r="S59" i="13"/>
  <c r="R59" i="13"/>
  <c r="P10" i="10"/>
  <c r="T41" i="7"/>
  <c r="U41" i="7"/>
  <c r="T18" i="12"/>
  <c r="U18" i="12"/>
  <c r="W26" i="7"/>
  <c r="W11" i="16"/>
  <c r="W28" i="6"/>
  <c r="W44" i="6"/>
  <c r="V11" i="7"/>
  <c r="V14" i="7"/>
  <c r="W11" i="8"/>
  <c r="W27" i="8"/>
  <c r="V8" i="4"/>
  <c r="V11" i="1"/>
  <c r="V35" i="6"/>
  <c r="W37" i="6"/>
  <c r="W24" i="7"/>
  <c r="W39" i="7"/>
  <c r="W8" i="8"/>
  <c r="W13" i="2"/>
  <c r="W13" i="1"/>
  <c r="M8" i="4"/>
  <c r="V10" i="5"/>
  <c r="V9" i="17"/>
  <c r="V11" i="17"/>
  <c r="V10" i="4"/>
  <c r="E10" i="5"/>
  <c r="V17" i="5"/>
  <c r="V19" i="6"/>
  <c r="V24" i="6"/>
  <c r="V27" i="6"/>
  <c r="E35" i="6"/>
  <c r="V39" i="6"/>
  <c r="E43" i="6"/>
  <c r="V17" i="7"/>
  <c r="W20" i="8"/>
  <c r="V23" i="16"/>
  <c r="V18" i="10"/>
  <c r="V29" i="10"/>
  <c r="V11" i="2"/>
  <c r="W10" i="2"/>
  <c r="W8" i="4"/>
  <c r="W8" i="5"/>
  <c r="V15" i="5"/>
  <c r="E17" i="5"/>
  <c r="W19" i="5"/>
  <c r="V12" i="6"/>
  <c r="E27" i="6"/>
  <c r="V30" i="6"/>
  <c r="E39" i="6"/>
  <c r="W42" i="6"/>
  <c r="V8" i="7"/>
  <c r="V13" i="7"/>
  <c r="V16" i="7"/>
  <c r="W18" i="7"/>
  <c r="V33" i="7"/>
  <c r="V36" i="8"/>
  <c r="V12" i="2"/>
  <c r="W16" i="2"/>
  <c r="V14" i="1"/>
  <c r="V9" i="2"/>
  <c r="V14" i="2"/>
  <c r="V16" i="4"/>
  <c r="V9" i="6"/>
  <c r="E12" i="6"/>
  <c r="E30" i="6"/>
  <c r="V41" i="6"/>
  <c r="E13" i="7"/>
  <c r="W17" i="7"/>
  <c r="V19" i="7"/>
  <c r="W30" i="7"/>
  <c r="E33" i="7"/>
  <c r="V13" i="16"/>
  <c r="W15" i="16"/>
  <c r="V13" i="9"/>
  <c r="W16" i="9"/>
  <c r="V18" i="9"/>
  <c r="W26" i="6"/>
  <c r="V34" i="6"/>
  <c r="V36" i="6"/>
  <c r="V38" i="6"/>
  <c r="V12" i="7"/>
  <c r="W15" i="7"/>
  <c r="V38" i="7"/>
  <c r="V14" i="8"/>
  <c r="W17" i="16"/>
  <c r="V28" i="16"/>
  <c r="E13" i="9"/>
  <c r="W10" i="1"/>
  <c r="V21" i="8"/>
  <c r="V22" i="8"/>
  <c r="V25" i="8"/>
  <c r="E28" i="16"/>
  <c r="V34" i="9"/>
  <c r="W18" i="6"/>
  <c r="W9" i="2"/>
  <c r="W16" i="4"/>
  <c r="E18" i="5"/>
  <c r="E20" i="5"/>
  <c r="V25" i="6"/>
  <c r="V40" i="6"/>
  <c r="V44" i="6"/>
  <c r="V21" i="7"/>
  <c r="V29" i="7"/>
  <c r="V11" i="8"/>
  <c r="E21" i="8"/>
  <c r="W31" i="8"/>
  <c r="W36" i="8"/>
  <c r="W22" i="9"/>
  <c r="V37" i="10"/>
  <c r="V29" i="9"/>
  <c r="W38" i="9"/>
  <c r="V9" i="10"/>
  <c r="V20" i="10"/>
  <c r="W24" i="10"/>
  <c r="V32" i="10"/>
  <c r="V11" i="15"/>
  <c r="V14" i="15"/>
  <c r="V10" i="11"/>
  <c r="V18" i="11"/>
  <c r="W34" i="11"/>
  <c r="W8" i="14"/>
  <c r="W10" i="13"/>
  <c r="V15" i="13"/>
  <c r="W28" i="11"/>
  <c r="V29" i="11"/>
  <c r="W12" i="13"/>
  <c r="V25" i="16"/>
  <c r="V27" i="16"/>
  <c r="V8" i="9"/>
  <c r="W25" i="9"/>
  <c r="V27" i="9"/>
  <c r="V34" i="10"/>
  <c r="V10" i="15"/>
  <c r="V16" i="15"/>
  <c r="W12" i="11"/>
  <c r="V9" i="12"/>
  <c r="W13" i="12"/>
  <c r="E19" i="13"/>
  <c r="W21" i="13"/>
  <c r="V23" i="13"/>
  <c r="E41" i="13"/>
  <c r="V51" i="13"/>
  <c r="V58" i="13"/>
  <c r="W12" i="9"/>
  <c r="V23" i="9"/>
  <c r="V13" i="10"/>
  <c r="V13" i="15"/>
  <c r="V9" i="11"/>
  <c r="V17" i="11"/>
  <c r="V20" i="11"/>
  <c r="V11" i="12"/>
  <c r="V14" i="13"/>
  <c r="E51" i="13"/>
  <c r="W8" i="10"/>
  <c r="W13" i="10"/>
  <c r="W36" i="10"/>
  <c r="V18" i="15"/>
  <c r="V14" i="11"/>
  <c r="V18" i="13"/>
  <c r="V25" i="13"/>
  <c r="W54" i="13"/>
  <c r="V39" i="9"/>
  <c r="V25" i="10"/>
  <c r="V33" i="10"/>
  <c r="V9" i="15"/>
  <c r="W29" i="11"/>
  <c r="W18" i="13"/>
  <c r="V43" i="13"/>
  <c r="V46" i="13"/>
  <c r="V18" i="16"/>
  <c r="V11" i="9"/>
  <c r="V24" i="9"/>
  <c r="V30" i="10"/>
  <c r="E33" i="10"/>
  <c r="V38" i="10"/>
  <c r="E9" i="15"/>
  <c r="V16" i="12"/>
  <c r="V20" i="13"/>
  <c r="V44" i="13"/>
  <c r="E46" i="13"/>
  <c r="V52" i="13"/>
  <c r="V22" i="9"/>
  <c r="V14" i="10"/>
  <c r="V27" i="10"/>
  <c r="E30" i="10"/>
  <c r="W35" i="10"/>
  <c r="E38" i="10"/>
  <c r="V17" i="15"/>
  <c r="V13" i="11"/>
  <c r="V10" i="12"/>
  <c r="V12" i="12"/>
  <c r="V10" i="13"/>
  <c r="W24" i="13"/>
  <c r="V26" i="13"/>
  <c r="W35" i="13"/>
  <c r="V50" i="13"/>
  <c r="W12" i="1"/>
  <c r="W14" i="1"/>
  <c r="W8" i="2"/>
  <c r="W15" i="2"/>
  <c r="W15" i="4"/>
  <c r="W13" i="5"/>
  <c r="W22" i="5"/>
  <c r="W10" i="17"/>
  <c r="W9" i="4"/>
  <c r="W16" i="5"/>
  <c r="W14" i="4"/>
  <c r="W14" i="5"/>
  <c r="W9" i="1"/>
  <c r="W12" i="4"/>
  <c r="V13" i="4"/>
  <c r="V12" i="5"/>
  <c r="V10" i="6"/>
  <c r="V14" i="6"/>
  <c r="W22" i="6"/>
  <c r="W32" i="6"/>
  <c r="W23" i="7"/>
  <c r="V10" i="1"/>
  <c r="V13" i="2"/>
  <c r="V12" i="4"/>
  <c r="V11" i="5"/>
  <c r="V19" i="5"/>
  <c r="V11" i="6"/>
  <c r="V15" i="6"/>
  <c r="V16" i="6"/>
  <c r="W34" i="6"/>
  <c r="W36" i="6"/>
  <c r="W38" i="6"/>
  <c r="W12" i="7"/>
  <c r="V9" i="1"/>
  <c r="V8" i="17"/>
  <c r="V12" i="1"/>
  <c r="W21" i="5"/>
  <c r="V17" i="6"/>
  <c r="V18" i="6"/>
  <c r="W9" i="7"/>
  <c r="W35" i="7"/>
  <c r="W9" i="8"/>
  <c r="V8" i="1"/>
  <c r="V13" i="1"/>
  <c r="W14" i="2"/>
  <c r="W13" i="4"/>
  <c r="W12" i="5"/>
  <c r="W14" i="6"/>
  <c r="V20" i="6"/>
  <c r="W31" i="6"/>
  <c r="V8" i="2"/>
  <c r="W9" i="17"/>
  <c r="V10" i="2"/>
  <c r="V9" i="4"/>
  <c r="V8" i="5"/>
  <c r="V16" i="5"/>
  <c r="V13" i="6"/>
  <c r="V21" i="6"/>
  <c r="V22" i="6"/>
  <c r="W33" i="6"/>
  <c r="W14" i="7"/>
  <c r="W12" i="2"/>
  <c r="W11" i="4"/>
  <c r="W10" i="6"/>
  <c r="W16" i="6"/>
  <c r="V23" i="6"/>
  <c r="W28" i="7"/>
  <c r="V10" i="17"/>
  <c r="V16" i="2"/>
  <c r="V15" i="4"/>
  <c r="V14" i="5"/>
  <c r="W17" i="5"/>
  <c r="V22" i="5"/>
  <c r="W12" i="6"/>
  <c r="V15" i="2"/>
  <c r="V14" i="4"/>
  <c r="V13" i="5"/>
  <c r="V21" i="5"/>
  <c r="W20" i="6"/>
  <c r="W10" i="7"/>
  <c r="W22" i="7"/>
  <c r="V24" i="7"/>
  <c r="V25" i="7"/>
  <c r="V27" i="7"/>
  <c r="W29" i="7"/>
  <c r="V37" i="7"/>
  <c r="V40" i="7"/>
  <c r="W29" i="8"/>
  <c r="W34" i="8"/>
  <c r="W37" i="8"/>
  <c r="W13" i="16"/>
  <c r="W21" i="16"/>
  <c r="W24" i="9"/>
  <c r="W35" i="6"/>
  <c r="W13" i="7"/>
  <c r="V23" i="7"/>
  <c r="V26" i="7"/>
  <c r="W27" i="7"/>
  <c r="W25" i="6"/>
  <c r="V26" i="6"/>
  <c r="V31" i="6"/>
  <c r="W41" i="6"/>
  <c r="V42" i="6"/>
  <c r="V9" i="7"/>
  <c r="V15" i="7"/>
  <c r="V18" i="7"/>
  <c r="W25" i="7"/>
  <c r="W38" i="7"/>
  <c r="W14" i="8"/>
  <c r="W17" i="8"/>
  <c r="W22" i="8"/>
  <c r="W24" i="8"/>
  <c r="W10" i="16"/>
  <c r="W20" i="16"/>
  <c r="W20" i="9"/>
  <c r="V32" i="6"/>
  <c r="V37" i="6"/>
  <c r="V10" i="7"/>
  <c r="W16" i="7"/>
  <c r="W21" i="7"/>
  <c r="V22" i="7"/>
  <c r="W37" i="7"/>
  <c r="V39" i="7"/>
  <c r="W8" i="16"/>
  <c r="W14" i="16"/>
  <c r="W20" i="7"/>
  <c r="V30" i="7"/>
  <c r="V32" i="7"/>
  <c r="V34" i="7"/>
  <c r="W40" i="7"/>
  <c r="V12" i="8"/>
  <c r="V15" i="8"/>
  <c r="W19" i="8"/>
  <c r="V26" i="8"/>
  <c r="W28" i="8"/>
  <c r="V30" i="8"/>
  <c r="W33" i="8"/>
  <c r="V12" i="16"/>
  <c r="W25" i="16"/>
  <c r="W27" i="16"/>
  <c r="W8" i="9"/>
  <c r="W15" i="9"/>
  <c r="W23" i="6"/>
  <c r="V28" i="6"/>
  <c r="V33" i="6"/>
  <c r="W43" i="6"/>
  <c r="V28" i="7"/>
  <c r="W32" i="7"/>
  <c r="V35" i="7"/>
  <c r="V10" i="8"/>
  <c r="W13" i="8"/>
  <c r="V16" i="8"/>
  <c r="V20" i="8"/>
  <c r="W30" i="8"/>
  <c r="W35" i="8"/>
  <c r="W22" i="16"/>
  <c r="W11" i="7"/>
  <c r="V31" i="7"/>
  <c r="W33" i="7"/>
  <c r="W36" i="7"/>
  <c r="V9" i="8"/>
  <c r="W16" i="8"/>
  <c r="V17" i="8"/>
  <c r="V31" i="8"/>
  <c r="V11" i="16"/>
  <c r="W17" i="9"/>
  <c r="W19" i="9"/>
  <c r="W39" i="6"/>
  <c r="W31" i="7"/>
  <c r="W12" i="8"/>
  <c r="W15" i="8"/>
  <c r="W18" i="8"/>
  <c r="W23" i="8"/>
  <c r="V27" i="8"/>
  <c r="V32" i="8"/>
  <c r="V37" i="8"/>
  <c r="W9" i="16"/>
  <c r="W24" i="16"/>
  <c r="W26" i="16"/>
  <c r="W9" i="9"/>
  <c r="W14" i="9"/>
  <c r="W26" i="9"/>
  <c r="W10" i="8"/>
  <c r="W26" i="8"/>
  <c r="W12" i="16"/>
  <c r="W28" i="16"/>
  <c r="V25" i="9"/>
  <c r="V28" i="9"/>
  <c r="W36" i="9"/>
  <c r="W32" i="8"/>
  <c r="V33" i="8"/>
  <c r="V8" i="16"/>
  <c r="W18" i="16"/>
  <c r="V19" i="16"/>
  <c r="V24" i="16"/>
  <c r="W13" i="9"/>
  <c r="V14" i="9"/>
  <c r="V19" i="9"/>
  <c r="V23" i="8"/>
  <c r="V28" i="8"/>
  <c r="V9" i="16"/>
  <c r="V14" i="16"/>
  <c r="V9" i="9"/>
  <c r="V20" i="9"/>
  <c r="W35" i="9"/>
  <c r="W40" i="9"/>
  <c r="V13" i="8"/>
  <c r="V18" i="8"/>
  <c r="V29" i="8"/>
  <c r="V34" i="8"/>
  <c r="V15" i="16"/>
  <c r="V20" i="16"/>
  <c r="V15" i="9"/>
  <c r="V31" i="9"/>
  <c r="V36" i="7"/>
  <c r="V8" i="8"/>
  <c r="V19" i="8"/>
  <c r="V24" i="8"/>
  <c r="V35" i="8"/>
  <c r="V10" i="16"/>
  <c r="V21" i="16"/>
  <c r="V26" i="16"/>
  <c r="V16" i="9"/>
  <c r="V37" i="9"/>
  <c r="W11" i="10"/>
  <c r="V32" i="9"/>
  <c r="W37" i="9"/>
  <c r="W16" i="16"/>
  <c r="V17" i="16"/>
  <c r="V22" i="16"/>
  <c r="W11" i="9"/>
  <c r="V12" i="9"/>
  <c r="V17" i="9"/>
  <c r="V30" i="9"/>
  <c r="W33" i="9"/>
  <c r="W10" i="10"/>
  <c r="V26" i="9"/>
  <c r="W32" i="9"/>
  <c r="V35" i="9"/>
  <c r="W12" i="10"/>
  <c r="V40" i="9"/>
  <c r="V21" i="10"/>
  <c r="W8" i="15"/>
  <c r="W17" i="15"/>
  <c r="W13" i="11"/>
  <c r="V8" i="10"/>
  <c r="V16" i="10"/>
  <c r="W21" i="10"/>
  <c r="W19" i="15"/>
  <c r="V36" i="9"/>
  <c r="V17" i="10"/>
  <c r="W20" i="10"/>
  <c r="W23" i="10"/>
  <c r="V26" i="10"/>
  <c r="V15" i="10"/>
  <c r="W31" i="10"/>
  <c r="W39" i="10"/>
  <c r="W9" i="10"/>
  <c r="V10" i="10"/>
  <c r="W13" i="15"/>
  <c r="W9" i="11"/>
  <c r="W17" i="11"/>
  <c r="V33" i="9"/>
  <c r="V38" i="9"/>
  <c r="V11" i="10"/>
  <c r="W19" i="10"/>
  <c r="V22" i="10"/>
  <c r="W15" i="15"/>
  <c r="W11" i="11"/>
  <c r="W19" i="11"/>
  <c r="W23" i="11"/>
  <c r="V12" i="10"/>
  <c r="W15" i="10"/>
  <c r="W12" i="15"/>
  <c r="W8" i="11"/>
  <c r="W16" i="11"/>
  <c r="W20" i="11"/>
  <c r="W22" i="11"/>
  <c r="W26" i="11"/>
  <c r="V28" i="11"/>
  <c r="W35" i="11"/>
  <c r="W22" i="10"/>
  <c r="V23" i="10"/>
  <c r="V28" i="10"/>
  <c r="V39" i="10"/>
  <c r="V12" i="15"/>
  <c r="W10" i="11"/>
  <c r="V11" i="11"/>
  <c r="V16" i="11"/>
  <c r="V24" i="11"/>
  <c r="V30" i="11"/>
  <c r="W33" i="11"/>
  <c r="V19" i="10"/>
  <c r="V24" i="10"/>
  <c r="W34" i="10"/>
  <c r="V35" i="10"/>
  <c r="V8" i="15"/>
  <c r="V19" i="15"/>
  <c r="V12" i="11"/>
  <c r="V25" i="11"/>
  <c r="V32" i="11"/>
  <c r="W30" i="10"/>
  <c r="V31" i="10"/>
  <c r="V36" i="10"/>
  <c r="W14" i="15"/>
  <c r="V15" i="15"/>
  <c r="V8" i="11"/>
  <c r="W18" i="11"/>
  <c r="V19" i="11"/>
  <c r="W36" i="11"/>
  <c r="V22" i="11"/>
  <c r="W24" i="11"/>
  <c r="V34" i="11"/>
  <c r="W26" i="10"/>
  <c r="W10" i="15"/>
  <c r="W14" i="11"/>
  <c r="V23" i="11"/>
  <c r="V35" i="11"/>
  <c r="W8" i="12"/>
  <c r="W30" i="11"/>
  <c r="V31" i="11"/>
  <c r="V36" i="11"/>
  <c r="V12" i="14"/>
  <c r="V15" i="14"/>
  <c r="V26" i="11"/>
  <c r="W12" i="14"/>
  <c r="V14" i="14"/>
  <c r="V16" i="14"/>
  <c r="W17" i="13"/>
  <c r="V10" i="14"/>
  <c r="W16" i="14"/>
  <c r="V9" i="13"/>
  <c r="W32" i="11"/>
  <c r="V33" i="11"/>
  <c r="V8" i="12"/>
  <c r="W11" i="14"/>
  <c r="W15" i="14"/>
  <c r="V9" i="14"/>
  <c r="W8" i="13"/>
  <c r="V15" i="12"/>
  <c r="V17" i="12"/>
  <c r="W10" i="14"/>
  <c r="W11" i="13"/>
  <c r="W14" i="13"/>
  <c r="V13" i="12"/>
  <c r="W17" i="12"/>
  <c r="V8" i="14"/>
  <c r="V13" i="14"/>
  <c r="V17" i="14"/>
  <c r="W16" i="13"/>
  <c r="W10" i="12"/>
  <c r="W13" i="14"/>
  <c r="W13" i="13"/>
  <c r="W9" i="13"/>
  <c r="W27" i="13"/>
  <c r="V42" i="13"/>
  <c r="W15" i="13"/>
  <c r="V16" i="13"/>
  <c r="V21" i="13"/>
  <c r="V11" i="13"/>
  <c r="V22" i="13"/>
  <c r="V39" i="13"/>
  <c r="V11" i="14"/>
  <c r="V12" i="13"/>
  <c r="V17" i="13"/>
  <c r="V34" i="13"/>
  <c r="V36" i="13"/>
  <c r="V37" i="13"/>
  <c r="W47" i="13"/>
  <c r="V27" i="13"/>
  <c r="V31" i="13"/>
  <c r="V32" i="13"/>
  <c r="V35" i="13"/>
  <c r="V38" i="13"/>
  <c r="W45" i="13"/>
  <c r="W17" i="14"/>
  <c r="V8" i="13"/>
  <c r="V13" i="13"/>
  <c r="V24" i="13"/>
  <c r="V28" i="13"/>
  <c r="V29" i="13"/>
  <c r="V33" i="13"/>
  <c r="V30" i="13"/>
  <c r="W19" i="13"/>
  <c r="W57" i="13"/>
  <c r="V57" i="13"/>
  <c r="V59" i="13"/>
  <c r="V40" i="13"/>
  <c r="V48" i="13"/>
  <c r="V56" i="13"/>
  <c r="V47" i="13"/>
  <c r="V55" i="13"/>
  <c r="W33" i="13"/>
  <c r="W41" i="13"/>
  <c r="V54" i="13"/>
  <c r="V45" i="13"/>
  <c r="W48" i="13"/>
  <c r="W56" i="13"/>
  <c r="W30" i="13"/>
  <c r="W38" i="13"/>
  <c r="W37" i="13"/>
  <c r="K18" i="12" l="1"/>
  <c r="I41" i="7"/>
  <c r="O41" i="7"/>
  <c r="G18" i="12"/>
  <c r="R41" i="7"/>
  <c r="Q41" i="7"/>
  <c r="D41" i="7"/>
  <c r="N41" i="7"/>
  <c r="S41" i="7"/>
  <c r="L41" i="7"/>
  <c r="G41" i="7"/>
  <c r="J41" i="7"/>
  <c r="K41" i="7"/>
  <c r="S18" i="12"/>
  <c r="F41" i="7"/>
  <c r="L40" i="10"/>
  <c r="I18" i="12"/>
  <c r="N18" i="12"/>
  <c r="D18" i="12"/>
  <c r="P18" i="12"/>
  <c r="Q18" i="12"/>
  <c r="H18" i="12"/>
  <c r="J18" i="12"/>
  <c r="P41" i="7"/>
  <c r="R18" i="12"/>
  <c r="H41" i="7"/>
  <c r="L18" i="12"/>
  <c r="F18" i="12"/>
  <c r="V18" i="12"/>
  <c r="V41" i="7"/>
  <c r="O18" i="12"/>
  <c r="M18" i="12"/>
  <c r="W42" i="13"/>
  <c r="E42" i="13"/>
  <c r="W52" i="13"/>
  <c r="E52" i="13"/>
  <c r="W10" i="9"/>
  <c r="W21" i="9"/>
  <c r="W25" i="8"/>
  <c r="E25" i="8"/>
  <c r="W34" i="9"/>
  <c r="E34" i="9"/>
  <c r="E21" i="9"/>
  <c r="E10" i="9"/>
  <c r="W34" i="7"/>
  <c r="E34" i="7"/>
  <c r="G21" i="9"/>
  <c r="G10" i="9"/>
  <c r="W39" i="13"/>
  <c r="E39" i="13"/>
  <c r="W28" i="9"/>
  <c r="E28" i="9"/>
  <c r="W20" i="13"/>
  <c r="E20" i="13"/>
  <c r="W25" i="10"/>
  <c r="E25" i="10"/>
  <c r="W9" i="14"/>
  <c r="W18" i="9"/>
  <c r="E18" i="9"/>
  <c r="W8" i="1"/>
  <c r="E8" i="1"/>
  <c r="I21" i="11"/>
  <c r="I27" i="11"/>
  <c r="W29" i="6"/>
  <c r="E29" i="6"/>
  <c r="W44" i="13"/>
  <c r="E44" i="13"/>
  <c r="W28" i="13"/>
  <c r="E28" i="13"/>
  <c r="G26" i="13"/>
  <c r="W46" i="13"/>
  <c r="W34" i="13"/>
  <c r="E34" i="13"/>
  <c r="W27" i="6"/>
  <c r="W15" i="6"/>
  <c r="E15" i="6"/>
  <c r="W11" i="1"/>
  <c r="E11" i="1"/>
  <c r="W8" i="6"/>
  <c r="E8" i="6"/>
  <c r="W43" i="13"/>
  <c r="I43" i="13"/>
  <c r="W39" i="9"/>
  <c r="E39" i="9"/>
  <c r="W9" i="12"/>
  <c r="E9" i="12"/>
  <c r="W15" i="12"/>
  <c r="W9" i="5"/>
  <c r="E9" i="5"/>
  <c r="W29" i="10"/>
  <c r="E29" i="10"/>
  <c r="Q21" i="11"/>
  <c r="Q27" i="11"/>
  <c r="W19" i="16"/>
  <c r="E19" i="16"/>
  <c r="O10" i="9"/>
  <c r="O21" i="9"/>
  <c r="W17" i="10"/>
  <c r="W29" i="9"/>
  <c r="E29" i="9"/>
  <c r="W59" i="13"/>
  <c r="E59" i="13"/>
  <c r="W36" i="13"/>
  <c r="E36" i="13"/>
  <c r="W25" i="13"/>
  <c r="E25" i="13"/>
  <c r="W14" i="12"/>
  <c r="E14" i="12"/>
  <c r="W15" i="11"/>
  <c r="E15" i="11"/>
  <c r="W9" i="15"/>
  <c r="W31" i="9"/>
  <c r="E31" i="9"/>
  <c r="W21" i="8"/>
  <c r="K8" i="17"/>
  <c r="W15" i="5"/>
  <c r="E15" i="5"/>
  <c r="W37" i="10"/>
  <c r="E37" i="10"/>
  <c r="M21" i="9"/>
  <c r="M10" i="9"/>
  <c r="K21" i="9"/>
  <c r="K10" i="9"/>
  <c r="K21" i="11"/>
  <c r="K27" i="11"/>
  <c r="W53" i="13"/>
  <c r="I53" i="13"/>
  <c r="W25" i="11"/>
  <c r="E25" i="11"/>
  <c r="W24" i="6"/>
  <c r="E24" i="6"/>
  <c r="Q8" i="17"/>
  <c r="W20" i="5"/>
  <c r="W38" i="10"/>
  <c r="W58" i="13"/>
  <c r="E58" i="13"/>
  <c r="W51" i="13"/>
  <c r="W18" i="5"/>
  <c r="W13" i="6"/>
  <c r="E13" i="6"/>
  <c r="W14" i="14"/>
  <c r="W55" i="13"/>
  <c r="W40" i="13"/>
  <c r="W23" i="13"/>
  <c r="W29" i="13"/>
  <c r="W22" i="13"/>
  <c r="W31" i="11"/>
  <c r="W11" i="12"/>
  <c r="W18" i="15"/>
  <c r="W16" i="15"/>
  <c r="E16" i="15"/>
  <c r="W33" i="10"/>
  <c r="W23" i="9"/>
  <c r="E23" i="9"/>
  <c r="W21" i="6"/>
  <c r="E21" i="6"/>
  <c r="W30" i="6"/>
  <c r="W10" i="5"/>
  <c r="W11" i="6"/>
  <c r="E11" i="6"/>
  <c r="W16" i="10"/>
  <c r="W28" i="10"/>
  <c r="W49" i="13"/>
  <c r="E49" i="13"/>
  <c r="W11" i="2"/>
  <c r="E11" i="2"/>
  <c r="W8" i="7"/>
  <c r="E8" i="7"/>
  <c r="W18" i="10"/>
  <c r="E18" i="10"/>
  <c r="S21" i="9"/>
  <c r="S10" i="9"/>
  <c r="I21" i="9"/>
  <c r="I10" i="9"/>
  <c r="W12" i="12"/>
  <c r="E12" i="12"/>
  <c r="W11" i="15"/>
  <c r="E11" i="15"/>
  <c r="W14" i="10"/>
  <c r="E14" i="10"/>
  <c r="W30" i="9"/>
  <c r="E30" i="9"/>
  <c r="W19" i="6"/>
  <c r="E19" i="6"/>
  <c r="S8" i="17"/>
  <c r="W37" i="11"/>
  <c r="E37" i="11"/>
  <c r="V27" i="11"/>
  <c r="V21" i="11"/>
  <c r="W11" i="5"/>
  <c r="E11" i="5"/>
  <c r="W31" i="13"/>
  <c r="E31" i="13"/>
  <c r="W50" i="13"/>
  <c r="E50" i="13"/>
  <c r="W16" i="12"/>
  <c r="E16" i="12"/>
  <c r="W32" i="10"/>
  <c r="E32" i="10"/>
  <c r="V10" i="9"/>
  <c r="V21" i="9"/>
  <c r="W17" i="6"/>
  <c r="E17" i="6"/>
  <c r="W45" i="6"/>
  <c r="E45" i="6"/>
  <c r="W9" i="6"/>
  <c r="E9" i="6"/>
  <c r="O8" i="17"/>
  <c r="W11" i="17"/>
  <c r="E11" i="17"/>
  <c r="E21" i="11"/>
  <c r="E27" i="11"/>
  <c r="W10" i="4"/>
  <c r="E10" i="4"/>
  <c r="W23" i="16"/>
  <c r="E23" i="16"/>
  <c r="O21" i="11"/>
  <c r="O27" i="11"/>
  <c r="Q21" i="9"/>
  <c r="Q10" i="9"/>
  <c r="W27" i="10"/>
  <c r="E27" i="10"/>
  <c r="W27" i="9"/>
  <c r="E27" i="9"/>
  <c r="M19" i="7"/>
  <c r="M41" i="7" s="1"/>
  <c r="W40" i="6"/>
  <c r="E40" i="6"/>
  <c r="W32" i="13"/>
  <c r="E32" i="13"/>
  <c r="S21" i="11"/>
  <c r="S27" i="11"/>
  <c r="M21" i="11"/>
  <c r="M27" i="11"/>
  <c r="W19" i="7"/>
  <c r="W26" i="13"/>
  <c r="F18" i="14"/>
  <c r="E19" i="3" s="1"/>
  <c r="H18" i="14"/>
  <c r="G19" i="3" s="1"/>
  <c r="J18" i="14"/>
  <c r="I19" i="3" s="1"/>
  <c r="L18" i="14"/>
  <c r="K19" i="3" s="1"/>
  <c r="N18" i="14"/>
  <c r="M19" i="3" s="1"/>
  <c r="P18" i="14"/>
  <c r="O19" i="3" s="1"/>
  <c r="R18" i="14"/>
  <c r="Q19" i="3" s="1"/>
  <c r="T18" i="14"/>
  <c r="S19" i="3" s="1"/>
  <c r="U18" i="14"/>
  <c r="T19" i="3" s="1"/>
  <c r="H38" i="11"/>
  <c r="G17" i="3" s="1"/>
  <c r="J38" i="11"/>
  <c r="I17" i="3" s="1"/>
  <c r="L38" i="11"/>
  <c r="K17" i="3" s="1"/>
  <c r="N38" i="11"/>
  <c r="M17" i="3" s="1"/>
  <c r="P38" i="11"/>
  <c r="O17" i="3" s="1"/>
  <c r="R38" i="11"/>
  <c r="Q17" i="3" s="1"/>
  <c r="T38" i="11"/>
  <c r="S17" i="3" s="1"/>
  <c r="U38" i="11"/>
  <c r="T17" i="3" s="1"/>
  <c r="F41" i="9"/>
  <c r="E15" i="3" s="1"/>
  <c r="H41" i="9"/>
  <c r="G15" i="3" s="1"/>
  <c r="J41" i="9"/>
  <c r="I15" i="3" s="1"/>
  <c r="L41" i="9"/>
  <c r="K15" i="3" s="1"/>
  <c r="N41" i="9"/>
  <c r="M15" i="3" s="1"/>
  <c r="P41" i="9"/>
  <c r="O15" i="3" s="1"/>
  <c r="R41" i="9"/>
  <c r="Q15" i="3" s="1"/>
  <c r="T41" i="9"/>
  <c r="S15" i="3" s="1"/>
  <c r="U41" i="9"/>
  <c r="T15" i="3" s="1"/>
  <c r="F29" i="16"/>
  <c r="E23" i="3" s="1"/>
  <c r="H29" i="16"/>
  <c r="G23" i="3" s="1"/>
  <c r="J29" i="16"/>
  <c r="I23" i="3" s="1"/>
  <c r="L29" i="16"/>
  <c r="K23" i="3" s="1"/>
  <c r="N29" i="16"/>
  <c r="M23" i="3" s="1"/>
  <c r="P29" i="16"/>
  <c r="O23" i="3" s="1"/>
  <c r="R29" i="16"/>
  <c r="Q23" i="3" s="1"/>
  <c r="T29" i="16"/>
  <c r="S23" i="3" s="1"/>
  <c r="U29" i="16"/>
  <c r="T23" i="3" s="1"/>
  <c r="D29" i="16"/>
  <c r="C23" i="3" s="1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2" i="16"/>
  <c r="A1" i="16"/>
  <c r="F20" i="15"/>
  <c r="E21" i="3" s="1"/>
  <c r="H20" i="15"/>
  <c r="G21" i="3" s="1"/>
  <c r="J20" i="15"/>
  <c r="I21" i="3" s="1"/>
  <c r="L20" i="15"/>
  <c r="K21" i="3" s="1"/>
  <c r="N20" i="15"/>
  <c r="M21" i="3" s="1"/>
  <c r="P20" i="15"/>
  <c r="O21" i="3" s="1"/>
  <c r="R20" i="15"/>
  <c r="Q21" i="3" s="1"/>
  <c r="T20" i="15"/>
  <c r="S21" i="3" s="1"/>
  <c r="U20" i="15"/>
  <c r="T21" i="3" s="1"/>
  <c r="D20" i="15"/>
  <c r="C21" i="3" s="1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2" i="15"/>
  <c r="A1" i="15"/>
  <c r="H12" i="17"/>
  <c r="G22" i="3" s="1"/>
  <c r="J12" i="17"/>
  <c r="I22" i="3" s="1"/>
  <c r="L12" i="17"/>
  <c r="K22" i="3" s="1"/>
  <c r="N12" i="17"/>
  <c r="M22" i="3" s="1"/>
  <c r="P12" i="17"/>
  <c r="O22" i="3" s="1"/>
  <c r="R12" i="17"/>
  <c r="Q22" i="3" s="1"/>
  <c r="T12" i="17"/>
  <c r="S22" i="3" s="1"/>
  <c r="U12" i="17"/>
  <c r="T22" i="3" s="1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2" i="17"/>
  <c r="A1" i="17"/>
  <c r="E41" i="7" l="1"/>
  <c r="W41" i="7"/>
  <c r="W18" i="12"/>
  <c r="E18" i="12"/>
  <c r="W8" i="17"/>
  <c r="W21" i="11"/>
  <c r="W27" i="11"/>
  <c r="I29" i="16"/>
  <c r="H23" i="3" s="1"/>
  <c r="V29" i="16"/>
  <c r="U23" i="3" s="1"/>
  <c r="V20" i="15"/>
  <c r="U21" i="3" s="1"/>
  <c r="G12" i="17"/>
  <c r="F22" i="3" s="1"/>
  <c r="S12" i="17"/>
  <c r="R22" i="3" s="1"/>
  <c r="O12" i="17"/>
  <c r="N22" i="3" s="1"/>
  <c r="Q12" i="17"/>
  <c r="P22" i="3" s="1"/>
  <c r="I12" i="17"/>
  <c r="H22" i="3" s="1"/>
  <c r="M12" i="17"/>
  <c r="L22" i="3" s="1"/>
  <c r="E20" i="15"/>
  <c r="D21" i="3" s="1"/>
  <c r="F12" i="17"/>
  <c r="E22" i="3" s="1"/>
  <c r="D12" i="17"/>
  <c r="C22" i="3" s="1"/>
  <c r="O29" i="16"/>
  <c r="N23" i="3" s="1"/>
  <c r="Q29" i="16"/>
  <c r="P23" i="3" s="1"/>
  <c r="E29" i="16"/>
  <c r="D23" i="3" s="1"/>
  <c r="S29" i="16"/>
  <c r="R23" i="3" s="1"/>
  <c r="M20" i="15"/>
  <c r="L21" i="3" s="1"/>
  <c r="Q20" i="15"/>
  <c r="P21" i="3" s="1"/>
  <c r="G20" i="15"/>
  <c r="F21" i="3" s="1"/>
  <c r="O20" i="15"/>
  <c r="N21" i="3" s="1"/>
  <c r="S20" i="15"/>
  <c r="R21" i="3" s="1"/>
  <c r="K29" i="16"/>
  <c r="J23" i="3" s="1"/>
  <c r="I20" i="15"/>
  <c r="H21" i="3" s="1"/>
  <c r="G29" i="16"/>
  <c r="F23" i="3" s="1"/>
  <c r="M29" i="16"/>
  <c r="L23" i="3" s="1"/>
  <c r="K12" i="17"/>
  <c r="J22" i="3" s="1"/>
  <c r="K20" i="15"/>
  <c r="J21" i="3" s="1"/>
  <c r="E12" i="17"/>
  <c r="D22" i="3" s="1"/>
  <c r="V12" i="17"/>
  <c r="U22" i="3" s="1"/>
  <c r="F38" i="11"/>
  <c r="E17" i="3" s="1"/>
  <c r="K16" i="3"/>
  <c r="W29" i="16" l="1"/>
  <c r="V23" i="3" s="1"/>
  <c r="W12" i="17"/>
  <c r="V22" i="3" s="1"/>
  <c r="W20" i="15"/>
  <c r="V21" i="3" s="1"/>
  <c r="L46" i="6" l="1"/>
  <c r="K12" i="3" s="1"/>
  <c r="E7" i="1" l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D7" i="1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D7" i="2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D7" i="4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D7" i="5"/>
  <c r="H7" i="6"/>
  <c r="I7" i="6"/>
  <c r="J7" i="6"/>
  <c r="K7" i="6"/>
  <c r="L7" i="6"/>
  <c r="M7" i="6"/>
  <c r="N7" i="6"/>
  <c r="O7" i="6"/>
  <c r="P7" i="6"/>
  <c r="Q7" i="6"/>
  <c r="R7" i="6"/>
  <c r="S7" i="6"/>
  <c r="E7" i="6"/>
  <c r="F7" i="6"/>
  <c r="G7" i="6"/>
  <c r="D7" i="6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D7" i="7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D7" i="8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D7" i="9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D7" i="10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D7" i="11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D7" i="12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D7" i="14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D7" i="13"/>
  <c r="A2" i="1"/>
  <c r="A1" i="1"/>
  <c r="A2" i="2"/>
  <c r="A1" i="2"/>
  <c r="A2" i="4"/>
  <c r="A1" i="4"/>
  <c r="A2" i="5"/>
  <c r="A1" i="5"/>
  <c r="A2" i="6"/>
  <c r="A1" i="6"/>
  <c r="A2" i="7"/>
  <c r="A1" i="7"/>
  <c r="A2" i="8"/>
  <c r="A1" i="8"/>
  <c r="A2" i="9"/>
  <c r="A1" i="9"/>
  <c r="A2" i="10"/>
  <c r="A1" i="10"/>
  <c r="A2" i="11"/>
  <c r="A1" i="11"/>
  <c r="A2" i="12"/>
  <c r="A1" i="12"/>
  <c r="A2" i="14"/>
  <c r="A1" i="14"/>
  <c r="A2" i="13"/>
  <c r="A1" i="13"/>
  <c r="E18" i="14"/>
  <c r="D19" i="3" s="1"/>
  <c r="N40" i="10"/>
  <c r="M16" i="3" s="1"/>
  <c r="N38" i="8"/>
  <c r="M14" i="3" s="1"/>
  <c r="L38" i="8"/>
  <c r="K14" i="3" s="1"/>
  <c r="M13" i="3"/>
  <c r="K13" i="3"/>
  <c r="N46" i="6"/>
  <c r="M12" i="3" s="1"/>
  <c r="N23" i="5"/>
  <c r="M11" i="3" s="1"/>
  <c r="L23" i="5"/>
  <c r="K11" i="3" s="1"/>
  <c r="N17" i="4"/>
  <c r="M10" i="3" s="1"/>
  <c r="L17" i="4"/>
  <c r="K10" i="3" s="1"/>
  <c r="N17" i="2"/>
  <c r="M9" i="3" s="1"/>
  <c r="L17" i="2"/>
  <c r="K9" i="3" s="1"/>
  <c r="N15" i="1"/>
  <c r="M8" i="3" s="1"/>
  <c r="L15" i="1"/>
  <c r="K8" i="3" s="1"/>
  <c r="T46" i="6"/>
  <c r="S12" i="3" s="1"/>
  <c r="F60" i="13"/>
  <c r="E20" i="3" s="1"/>
  <c r="H60" i="13"/>
  <c r="G20" i="3" s="1"/>
  <c r="J60" i="13"/>
  <c r="I20" i="3" s="1"/>
  <c r="L60" i="13"/>
  <c r="K20" i="3" s="1"/>
  <c r="N60" i="13"/>
  <c r="M20" i="3" s="1"/>
  <c r="P60" i="13"/>
  <c r="O20" i="3" s="1"/>
  <c r="R60" i="13"/>
  <c r="Q20" i="3" s="1"/>
  <c r="T60" i="13"/>
  <c r="S20" i="3" s="1"/>
  <c r="U60" i="13"/>
  <c r="T20" i="3" s="1"/>
  <c r="D60" i="13"/>
  <c r="C20" i="3" s="1"/>
  <c r="D18" i="14"/>
  <c r="C19" i="3" s="1"/>
  <c r="E18" i="3"/>
  <c r="G18" i="3"/>
  <c r="I18" i="3"/>
  <c r="K18" i="3"/>
  <c r="M18" i="3"/>
  <c r="O18" i="3"/>
  <c r="Q18" i="3"/>
  <c r="S18" i="3"/>
  <c r="T18" i="3"/>
  <c r="C18" i="3"/>
  <c r="D38" i="11"/>
  <c r="C17" i="3" s="1"/>
  <c r="F40" i="10"/>
  <c r="E16" i="3" s="1"/>
  <c r="H40" i="10"/>
  <c r="G16" i="3" s="1"/>
  <c r="J40" i="10"/>
  <c r="I16" i="3" s="1"/>
  <c r="P40" i="10"/>
  <c r="O16" i="3" s="1"/>
  <c r="R40" i="10"/>
  <c r="Q16" i="3" s="1"/>
  <c r="T40" i="10"/>
  <c r="S16" i="3" s="1"/>
  <c r="U40" i="10"/>
  <c r="T16" i="3" s="1"/>
  <c r="D40" i="10"/>
  <c r="C16" i="3" s="1"/>
  <c r="F38" i="8"/>
  <c r="E14" i="3" s="1"/>
  <c r="H38" i="8"/>
  <c r="G14" i="3" s="1"/>
  <c r="J38" i="8"/>
  <c r="I14" i="3" s="1"/>
  <c r="P38" i="8"/>
  <c r="O14" i="3" s="1"/>
  <c r="R38" i="8"/>
  <c r="Q14" i="3" s="1"/>
  <c r="T38" i="8"/>
  <c r="S14" i="3" s="1"/>
  <c r="U38" i="8"/>
  <c r="T14" i="3" s="1"/>
  <c r="D38" i="8"/>
  <c r="C14" i="3" s="1"/>
  <c r="E13" i="3"/>
  <c r="G13" i="3"/>
  <c r="I13" i="3"/>
  <c r="O13" i="3"/>
  <c r="Q13" i="3"/>
  <c r="S13" i="3"/>
  <c r="T13" i="3"/>
  <c r="C13" i="3"/>
  <c r="F46" i="6"/>
  <c r="E12" i="3" s="1"/>
  <c r="H46" i="6"/>
  <c r="G12" i="3" s="1"/>
  <c r="J46" i="6"/>
  <c r="I12" i="3" s="1"/>
  <c r="P46" i="6"/>
  <c r="O12" i="3" s="1"/>
  <c r="R46" i="6"/>
  <c r="Q12" i="3" s="1"/>
  <c r="U46" i="6"/>
  <c r="T12" i="3" s="1"/>
  <c r="D46" i="6"/>
  <c r="C12" i="3" s="1"/>
  <c r="F23" i="5"/>
  <c r="E11" i="3" s="1"/>
  <c r="H23" i="5"/>
  <c r="G11" i="3" s="1"/>
  <c r="J23" i="5"/>
  <c r="I11" i="3" s="1"/>
  <c r="P23" i="5"/>
  <c r="O11" i="3" s="1"/>
  <c r="R23" i="5"/>
  <c r="Q11" i="3" s="1"/>
  <c r="T23" i="5"/>
  <c r="S11" i="3" s="1"/>
  <c r="U23" i="5"/>
  <c r="T11" i="3" s="1"/>
  <c r="D23" i="5"/>
  <c r="C11" i="3" s="1"/>
  <c r="F17" i="4"/>
  <c r="E10" i="3" s="1"/>
  <c r="H17" i="4"/>
  <c r="G10" i="3" s="1"/>
  <c r="J17" i="4"/>
  <c r="I10" i="3" s="1"/>
  <c r="P17" i="4"/>
  <c r="O10" i="3" s="1"/>
  <c r="R17" i="4"/>
  <c r="Q10" i="3" s="1"/>
  <c r="T17" i="4"/>
  <c r="S10" i="3" s="1"/>
  <c r="U17" i="4"/>
  <c r="T10" i="3" s="1"/>
  <c r="D17" i="4"/>
  <c r="C10" i="3" s="1"/>
  <c r="F17" i="2"/>
  <c r="E9" i="3" s="1"/>
  <c r="H17" i="2"/>
  <c r="G9" i="3" s="1"/>
  <c r="J17" i="2"/>
  <c r="I9" i="3" s="1"/>
  <c r="P17" i="2"/>
  <c r="O9" i="3" s="1"/>
  <c r="R17" i="2"/>
  <c r="Q9" i="3" s="1"/>
  <c r="T17" i="2"/>
  <c r="S9" i="3" s="1"/>
  <c r="U17" i="2"/>
  <c r="T9" i="3" s="1"/>
  <c r="D17" i="2"/>
  <c r="C9" i="3" s="1"/>
  <c r="F15" i="1"/>
  <c r="E8" i="3" s="1"/>
  <c r="H15" i="1"/>
  <c r="G8" i="3" s="1"/>
  <c r="J15" i="1"/>
  <c r="I8" i="3" s="1"/>
  <c r="P15" i="1"/>
  <c r="O8" i="3" s="1"/>
  <c r="R15" i="1"/>
  <c r="Q8" i="3" s="1"/>
  <c r="T15" i="1"/>
  <c r="S8" i="3" s="1"/>
  <c r="U15" i="1"/>
  <c r="T8" i="3" s="1"/>
  <c r="D15" i="1"/>
  <c r="C8" i="3" s="1"/>
  <c r="V38" i="11"/>
  <c r="U17" i="3" s="1"/>
  <c r="V41" i="9"/>
  <c r="U15" i="3" s="1"/>
  <c r="D41" i="9"/>
  <c r="C15" i="3" s="1"/>
  <c r="K24" i="3" l="1"/>
  <c r="E24" i="3"/>
  <c r="M24" i="3"/>
  <c r="I41" i="9"/>
  <c r="H15" i="3" s="1"/>
  <c r="M41" i="9"/>
  <c r="L15" i="3" s="1"/>
  <c r="Q41" i="9"/>
  <c r="P15" i="3" s="1"/>
  <c r="I18" i="14"/>
  <c r="H19" i="3" s="1"/>
  <c r="V18" i="14"/>
  <c r="U19" i="3" s="1"/>
  <c r="G41" i="9"/>
  <c r="F15" i="3" s="1"/>
  <c r="O41" i="9"/>
  <c r="N15" i="3" s="1"/>
  <c r="K41" i="9"/>
  <c r="J15" i="3" s="1"/>
  <c r="M18" i="14"/>
  <c r="L19" i="3" s="1"/>
  <c r="S41" i="9"/>
  <c r="R15" i="3" s="1"/>
  <c r="Q18" i="14"/>
  <c r="P19" i="3" s="1"/>
  <c r="E41" i="9"/>
  <c r="D15" i="3" s="1"/>
  <c r="T24" i="3"/>
  <c r="S24" i="3"/>
  <c r="Q24" i="3"/>
  <c r="I24" i="3"/>
  <c r="C24" i="3"/>
  <c r="O24" i="3"/>
  <c r="G24" i="3"/>
  <c r="L18" i="3"/>
  <c r="P18" i="3"/>
  <c r="G15" i="1"/>
  <c r="F8" i="3" s="1"/>
  <c r="O60" i="13"/>
  <c r="N20" i="3" s="1"/>
  <c r="G60" i="13"/>
  <c r="F20" i="3" s="1"/>
  <c r="Q60" i="13"/>
  <c r="P20" i="3" s="1"/>
  <c r="I60" i="13"/>
  <c r="H20" i="3" s="1"/>
  <c r="K46" i="6"/>
  <c r="J12" i="3" s="1"/>
  <c r="O46" i="6"/>
  <c r="N12" i="3" s="1"/>
  <c r="O23" i="5"/>
  <c r="N11" i="3" s="1"/>
  <c r="K23" i="5"/>
  <c r="J11" i="3" s="1"/>
  <c r="Q23" i="5"/>
  <c r="P11" i="3" s="1"/>
  <c r="S15" i="1"/>
  <c r="R8" i="3" s="1"/>
  <c r="Q15" i="1"/>
  <c r="P8" i="3" s="1"/>
  <c r="E60" i="13"/>
  <c r="D20" i="3" s="1"/>
  <c r="K15" i="1"/>
  <c r="J8" i="3" s="1"/>
  <c r="I15" i="1"/>
  <c r="H8" i="3" s="1"/>
  <c r="D18" i="3"/>
  <c r="S23" i="5"/>
  <c r="R11" i="3" s="1"/>
  <c r="E23" i="5"/>
  <c r="D11" i="3" s="1"/>
  <c r="G46" i="6"/>
  <c r="F12" i="3" s="1"/>
  <c r="M38" i="8"/>
  <c r="L14" i="3" s="1"/>
  <c r="E15" i="1"/>
  <c r="D8" i="3" s="1"/>
  <c r="M15" i="1"/>
  <c r="L8" i="3" s="1"/>
  <c r="O15" i="1"/>
  <c r="N8" i="3" s="1"/>
  <c r="M23" i="5"/>
  <c r="L11" i="3" s="1"/>
  <c r="S46" i="6"/>
  <c r="R12" i="3" s="1"/>
  <c r="I38" i="8"/>
  <c r="H14" i="3" s="1"/>
  <c r="H18" i="3"/>
  <c r="Q38" i="8"/>
  <c r="P14" i="3" s="1"/>
  <c r="K60" i="13"/>
  <c r="J20" i="3" s="1"/>
  <c r="S60" i="13"/>
  <c r="R20" i="3" s="1"/>
  <c r="E38" i="8"/>
  <c r="D14" i="3" s="1"/>
  <c r="M60" i="13"/>
  <c r="L20" i="3" s="1"/>
  <c r="U13" i="3"/>
  <c r="V23" i="5"/>
  <c r="U11" i="3" s="1"/>
  <c r="I23" i="5"/>
  <c r="H11" i="3" s="1"/>
  <c r="V17" i="2"/>
  <c r="U9" i="3" s="1"/>
  <c r="V15" i="1"/>
  <c r="U8" i="3" s="1"/>
  <c r="V60" i="13"/>
  <c r="U20" i="3" s="1"/>
  <c r="U18" i="3"/>
  <c r="V40" i="10"/>
  <c r="U16" i="3" s="1"/>
  <c r="V38" i="8"/>
  <c r="U14" i="3" s="1"/>
  <c r="V46" i="6"/>
  <c r="U12" i="3" s="1"/>
  <c r="G23" i="5"/>
  <c r="F11" i="3" s="1"/>
  <c r="V17" i="4"/>
  <c r="U10" i="3" s="1"/>
  <c r="O18" i="14" l="1"/>
  <c r="N19" i="3" s="1"/>
  <c r="W41" i="9"/>
  <c r="V15" i="3" s="1"/>
  <c r="K18" i="14"/>
  <c r="J19" i="3" s="1"/>
  <c r="G18" i="14"/>
  <c r="F19" i="3" s="1"/>
  <c r="S18" i="14"/>
  <c r="R19" i="3" s="1"/>
  <c r="K38" i="11"/>
  <c r="J17" i="3" s="1"/>
  <c r="I38" i="11"/>
  <c r="H17" i="3" s="1"/>
  <c r="O38" i="11"/>
  <c r="N17" i="3" s="1"/>
  <c r="G38" i="11"/>
  <c r="F17" i="3" s="1"/>
  <c r="S38" i="11"/>
  <c r="R17" i="3" s="1"/>
  <c r="M38" i="11"/>
  <c r="L17" i="3" s="1"/>
  <c r="Q38" i="11"/>
  <c r="P17" i="3" s="1"/>
  <c r="E38" i="11"/>
  <c r="D17" i="3" s="1"/>
  <c r="U24" i="3"/>
  <c r="K17" i="2"/>
  <c r="J9" i="3" s="1"/>
  <c r="S40" i="10"/>
  <c r="R16" i="3" s="1"/>
  <c r="J18" i="3"/>
  <c r="R18" i="3"/>
  <c r="G40" i="10"/>
  <c r="F16" i="3" s="1"/>
  <c r="O40" i="10"/>
  <c r="N16" i="3" s="1"/>
  <c r="M40" i="10"/>
  <c r="L16" i="3" s="1"/>
  <c r="I40" i="10"/>
  <c r="H16" i="3" s="1"/>
  <c r="E40" i="10"/>
  <c r="D16" i="3" s="1"/>
  <c r="K38" i="8"/>
  <c r="J14" i="3" s="1"/>
  <c r="R13" i="3"/>
  <c r="H13" i="3"/>
  <c r="L13" i="3"/>
  <c r="I46" i="6"/>
  <c r="H12" i="3" s="1"/>
  <c r="G17" i="4"/>
  <c r="F10" i="3" s="1"/>
  <c r="K17" i="4"/>
  <c r="J10" i="3" s="1"/>
  <c r="Q17" i="4"/>
  <c r="P10" i="3" s="1"/>
  <c r="M17" i="4"/>
  <c r="L10" i="3" s="1"/>
  <c r="O17" i="2"/>
  <c r="N9" i="3" s="1"/>
  <c r="G17" i="2"/>
  <c r="F9" i="3" s="1"/>
  <c r="I17" i="2"/>
  <c r="H9" i="3" s="1"/>
  <c r="M17" i="2"/>
  <c r="L9" i="3" s="1"/>
  <c r="M46" i="6"/>
  <c r="L12" i="3" s="1"/>
  <c r="Q46" i="6"/>
  <c r="P12" i="3" s="1"/>
  <c r="P13" i="3"/>
  <c r="N18" i="3"/>
  <c r="K40" i="10"/>
  <c r="J16" i="3" s="1"/>
  <c r="E46" i="6"/>
  <c r="D12" i="3" s="1"/>
  <c r="Q17" i="2"/>
  <c r="P9" i="3" s="1"/>
  <c r="D13" i="3"/>
  <c r="O38" i="8"/>
  <c r="N14" i="3" s="1"/>
  <c r="F18" i="3"/>
  <c r="J13" i="3"/>
  <c r="S17" i="4"/>
  <c r="R10" i="3" s="1"/>
  <c r="F13" i="3"/>
  <c r="Q40" i="10"/>
  <c r="P16" i="3" s="1"/>
  <c r="E17" i="4"/>
  <c r="D10" i="3" s="1"/>
  <c r="G38" i="8"/>
  <c r="F14" i="3" s="1"/>
  <c r="O17" i="4"/>
  <c r="N10" i="3" s="1"/>
  <c r="E17" i="2"/>
  <c r="D9" i="3" s="1"/>
  <c r="I17" i="4"/>
  <c r="H10" i="3" s="1"/>
  <c r="S38" i="8"/>
  <c r="R14" i="3" s="1"/>
  <c r="N13" i="3"/>
  <c r="S17" i="2"/>
  <c r="R9" i="3" s="1"/>
  <c r="W23" i="5"/>
  <c r="V11" i="3" s="1"/>
  <c r="W15" i="1"/>
  <c r="V8" i="3" s="1"/>
  <c r="W60" i="13"/>
  <c r="V20" i="3" s="1"/>
  <c r="L24" i="3" l="1"/>
  <c r="D24" i="3"/>
  <c r="N24" i="3"/>
  <c r="J24" i="3"/>
  <c r="H24" i="3"/>
  <c r="F24" i="3"/>
  <c r="R24" i="3"/>
  <c r="W18" i="14"/>
  <c r="V19" i="3" s="1"/>
  <c r="P24" i="3"/>
  <c r="W38" i="11"/>
  <c r="V17" i="3" s="1"/>
  <c r="W17" i="4"/>
  <c r="V10" i="3" s="1"/>
  <c r="V18" i="3"/>
  <c r="W40" i="10"/>
  <c r="V16" i="3" s="1"/>
  <c r="W38" i="8"/>
  <c r="V14" i="3" s="1"/>
  <c r="V13" i="3"/>
  <c r="W46" i="6"/>
  <c r="V12" i="3" s="1"/>
  <c r="W17" i="2"/>
  <c r="V9" i="3" s="1"/>
  <c r="V24" i="3" l="1"/>
</calcChain>
</file>

<file path=xl/sharedStrings.xml><?xml version="1.0" encoding="utf-8"?>
<sst xmlns="http://schemas.openxmlformats.org/spreadsheetml/2006/main" count="1025" uniqueCount="422">
  <si>
    <t>Conara</t>
  </si>
  <si>
    <t>Comuna</t>
  </si>
  <si>
    <t>Educación</t>
  </si>
  <si>
    <t>Salud</t>
  </si>
  <si>
    <t>Cementerio</t>
  </si>
  <si>
    <t>Atención de Menores</t>
  </si>
  <si>
    <t>Pensionados</t>
  </si>
  <si>
    <t xml:space="preserve">Nº Pensionados </t>
  </si>
  <si>
    <t xml:space="preserve">Monto de Aguinaldo en $ </t>
  </si>
  <si>
    <t xml:space="preserve">Nº Personas </t>
  </si>
  <si>
    <t>TOTALES</t>
  </si>
  <si>
    <t>NIVEL NACIONAL</t>
  </si>
  <si>
    <t>Antofagasta</t>
  </si>
  <si>
    <t>Valparaíso</t>
  </si>
  <si>
    <t>Maule</t>
  </si>
  <si>
    <t>Coquimbo</t>
  </si>
  <si>
    <t>Los Lagos</t>
  </si>
  <si>
    <t>Región</t>
  </si>
  <si>
    <t xml:space="preserve">Totales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</si>
  <si>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</si>
  <si>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</si>
  <si>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</si>
  <si>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</si>
  <si>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</si>
  <si>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</si>
  <si>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</si>
  <si>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</si>
  <si>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</si>
  <si>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</si>
  <si>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</si>
  <si>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</si>
  <si>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$</t>
  </si>
  <si>
    <t xml:space="preserve"> </t>
  </si>
  <si>
    <t>XIII</t>
  </si>
  <si>
    <t>XIV</t>
  </si>
  <si>
    <t>XV</t>
  </si>
  <si>
    <t>XVI</t>
  </si>
  <si>
    <t>Tarapacá</t>
  </si>
  <si>
    <t>Atacama</t>
  </si>
  <si>
    <t>Lib. Gral Bernardo O´Higgns</t>
  </si>
  <si>
    <t>Bio Bio</t>
  </si>
  <si>
    <t>Araucanía</t>
  </si>
  <si>
    <t>Aisén del Gral Carlos I.del Campo</t>
  </si>
  <si>
    <t>Magallanes y de la Antártica Chilena</t>
  </si>
  <si>
    <t>Metropolitana</t>
  </si>
  <si>
    <t>Los Ríos</t>
  </si>
  <si>
    <t>Arica y Parinacota</t>
  </si>
  <si>
    <t>Ñuble</t>
  </si>
  <si>
    <t>REGIÓN DE TARAPACÁ I</t>
  </si>
  <si>
    <t>REGIÓN DE ANTOFAGASTA II</t>
  </si>
  <si>
    <t>REGIÓN DE ATACAMA III</t>
  </si>
  <si>
    <t>REGIÓN DE COQUIMBO IV</t>
  </si>
  <si>
    <t>REGIÓN DEL LIBERTADOR GENERAL BERNARDO O'HIGGINS VI</t>
  </si>
  <si>
    <t>REGIÓN DEL MAULE VII</t>
  </si>
  <si>
    <t>REGIÓN DEL BIO BIO VIII</t>
  </si>
  <si>
    <t>REGIÓN DE LOS LAGOS X</t>
  </si>
  <si>
    <t>REGIÓN DE LOS RÍOS XIV</t>
  </si>
  <si>
    <t>REGIÓN DE ARICA Y PARINACOTA XV</t>
  </si>
  <si>
    <t>REGIÓN DE ÑUBLE XVI</t>
  </si>
  <si>
    <t>Código Presidencial</t>
  </si>
  <si>
    <t>REGIÓN DE VALPARAÍSO V</t>
  </si>
  <si>
    <t>REGIÓN DE ARAUCANÍA IX</t>
  </si>
  <si>
    <t>REGIÓN DE AISÉN DEL GENERAL CARLOS IBÁÑEZ DEL CAMPO XI</t>
  </si>
  <si>
    <t>REGIÓN DE MAGALLANES Y DE LA ANTÁRTICA CHILENA XII</t>
  </si>
  <si>
    <t>REGIÓN METROPOLITANA DE SANTIAGO</t>
  </si>
  <si>
    <t>Menores</t>
  </si>
  <si>
    <t>inst_cod_presidencial</t>
  </si>
  <si>
    <t>inst_nombre</t>
  </si>
  <si>
    <t>ARICA</t>
  </si>
  <si>
    <t>CAMARONES</t>
  </si>
  <si>
    <t>IQUIQUE</t>
  </si>
  <si>
    <t>PICA</t>
  </si>
  <si>
    <t>POZO ALMONTE</t>
  </si>
  <si>
    <t>HUARA</t>
  </si>
  <si>
    <t>CAMIÑA</t>
  </si>
  <si>
    <t>COLCHANE</t>
  </si>
  <si>
    <t>ALTO HOSPICIO</t>
  </si>
  <si>
    <t>PUTRE</t>
  </si>
  <si>
    <t>GENERAL LAGOS</t>
  </si>
  <si>
    <t>TOCOPILLA</t>
  </si>
  <si>
    <t>MARÍA ELENA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</si>
  <si>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</si>
  <si>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</si>
  <si>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</si>
  <si>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</si>
  <si>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</si>
  <si>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</si>
  <si>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</si>
  <si>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CHAÑARAL</t>
  </si>
  <si>
    <t>DIEGO DE ALMAGRO</t>
  </si>
  <si>
    <t>COPIAPO</t>
  </si>
  <si>
    <t>CALDERA</t>
  </si>
  <si>
    <t>TIERRA AMARILLA</t>
  </si>
  <si>
    <t>VALLENAR</t>
  </si>
  <si>
    <t>FREIRINA</t>
  </si>
  <si>
    <t>HUASCO</t>
  </si>
  <si>
    <t>ALTO DEL CARMEN</t>
  </si>
  <si>
    <t>LA SERENA</t>
  </si>
  <si>
    <t>LA HIGUERA</t>
  </si>
  <si>
    <t>COQUIMBO</t>
  </si>
  <si>
    <t>ANDACOLLO</t>
  </si>
  <si>
    <t>VICUÑA</t>
  </si>
  <si>
    <t>PAIGUANO</t>
  </si>
  <si>
    <t>OVALLE</t>
  </si>
  <si>
    <t>MONTE PATRIA</t>
  </si>
  <si>
    <t>PUNITAQUI</t>
  </si>
  <si>
    <t>COMBARBALÁ</t>
  </si>
  <si>
    <t>RÍO HURTADO</t>
  </si>
  <si>
    <t>ILLAPEL</t>
  </si>
  <si>
    <t>SALAMANCA</t>
  </si>
  <si>
    <t>LOS VILOS</t>
  </si>
  <si>
    <t>CANELA</t>
  </si>
  <si>
    <t>ISLA DE PASCUA</t>
  </si>
  <si>
    <t>LA LIGUA</t>
  </si>
  <si>
    <t>PETORCA</t>
  </si>
  <si>
    <t>CABILDO</t>
  </si>
  <si>
    <t>ZAPALLAR</t>
  </si>
  <si>
    <t>PAPUDO</t>
  </si>
  <si>
    <t>VALPARAÍSO</t>
  </si>
  <si>
    <t>VIÑA DEL MAR</t>
  </si>
  <si>
    <t>VILLA ALEMANA</t>
  </si>
  <si>
    <t>QUILPUÉ</t>
  </si>
  <si>
    <t>CASABLANCA</t>
  </si>
  <si>
    <t>QUINTERO</t>
  </si>
  <si>
    <t>PUCHUNCAVÍ</t>
  </si>
  <si>
    <t>JUAN FERNANDEZ</t>
  </si>
  <si>
    <t>CONCÓN</t>
  </si>
  <si>
    <t>SAN ANTONIO</t>
  </si>
  <si>
    <t>SANTO DOMINGO</t>
  </si>
  <si>
    <t>CARTAGENA</t>
  </si>
  <si>
    <t>EL TABO</t>
  </si>
  <si>
    <t>EL QUISCO</t>
  </si>
  <si>
    <t>ALGARROBO</t>
  </si>
  <si>
    <t>QUILLOTA</t>
  </si>
  <si>
    <t>NOGALES</t>
  </si>
  <si>
    <t>HIJUELAS</t>
  </si>
  <si>
    <t>LA CALERA</t>
  </si>
  <si>
    <t>LA CRUZ</t>
  </si>
  <si>
    <t>LIMACHE</t>
  </si>
  <si>
    <t>OLMUÉ</t>
  </si>
  <si>
    <t>SAN FELIPE</t>
  </si>
  <si>
    <t>PANQUEHUE</t>
  </si>
  <si>
    <t>CATEMU</t>
  </si>
  <si>
    <t>PUTAENDO</t>
  </si>
  <si>
    <t>SANTA MARÍA</t>
  </si>
  <si>
    <t>LLAILLAY</t>
  </si>
  <si>
    <t>LOS ANDES</t>
  </si>
  <si>
    <t>CALLE LARGA</t>
  </si>
  <si>
    <t>SAN ESTEBAN</t>
  </si>
  <si>
    <t>RINCONADA</t>
  </si>
  <si>
    <t>RANCAGUA</t>
  </si>
  <si>
    <t>MACHALÍ</t>
  </si>
  <si>
    <t>GRANEROS</t>
  </si>
  <si>
    <t>MOSTAZAL</t>
  </si>
  <si>
    <t>DOÑIHUE</t>
  </si>
  <si>
    <t>COLTAUCO</t>
  </si>
  <si>
    <t>CODEGUA</t>
  </si>
  <si>
    <t>PEUMO</t>
  </si>
  <si>
    <t>LAS CABRAS</t>
  </si>
  <si>
    <t>SAN VICENTE</t>
  </si>
  <si>
    <t>PICHIDEGUA</t>
  </si>
  <si>
    <t>RENGO</t>
  </si>
  <si>
    <t>REQUINOA</t>
  </si>
  <si>
    <t>OLIVAR</t>
  </si>
  <si>
    <t>MALLOA</t>
  </si>
  <si>
    <t>COINCO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</si>
  <si>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</si>
  <si>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</si>
  <si>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</si>
  <si>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</si>
  <si>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</si>
  <si>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</si>
  <si>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</si>
  <si>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</si>
  <si>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</si>
  <si>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CHÉPICA</t>
  </si>
  <si>
    <t>PUMANQUE</t>
  </si>
  <si>
    <t>PICHILEMU</t>
  </si>
  <si>
    <t>NAVIDAD</t>
  </si>
  <si>
    <t>LITUECHE</t>
  </si>
  <si>
    <t>LA ESTRELLA</t>
  </si>
  <si>
    <t>MARCHIHUE</t>
  </si>
  <si>
    <t>PAREDONES</t>
  </si>
  <si>
    <t>CURICÓ</t>
  </si>
  <si>
    <t>TENO</t>
  </si>
  <si>
    <t>ROMERAL</t>
  </si>
  <si>
    <t>RAUCO</t>
  </si>
  <si>
    <t>LICANTÉN</t>
  </si>
  <si>
    <t>VICHUQUÉN</t>
  </si>
  <si>
    <t>HUALAÑE</t>
  </si>
  <si>
    <t>MOLINA</t>
  </si>
  <si>
    <t>SAGRADA FAMILIA</t>
  </si>
  <si>
    <t>TALCA</t>
  </si>
  <si>
    <t>SAN CLEMENTE</t>
  </si>
  <si>
    <t>PELARCO</t>
  </si>
  <si>
    <t>RÍO CLARO</t>
  </si>
  <si>
    <t>PENCAHUE</t>
  </si>
  <si>
    <t>MAULE</t>
  </si>
  <si>
    <t>CUREPTO</t>
  </si>
  <si>
    <t>CONSTITUCIÓN</t>
  </si>
  <si>
    <t>EMPEDRADO</t>
  </si>
  <si>
    <t>SAN RAFAEL</t>
  </si>
  <si>
    <t>LINARES</t>
  </si>
  <si>
    <t>YERBAS BUENAS</t>
  </si>
  <si>
    <t>COLBÚN</t>
  </si>
  <si>
    <t>LONGAVÍ</t>
  </si>
  <si>
    <t>PARRAL</t>
  </si>
  <si>
    <t>RETIRO</t>
  </si>
  <si>
    <t>VILLA ALEGRE</t>
  </si>
  <si>
    <t>SAN JAVIER</t>
  </si>
  <si>
    <t>CAUQUENES</t>
  </si>
  <si>
    <t>PELLUHUE</t>
  </si>
  <si>
    <t>CHANCO</t>
  </si>
  <si>
    <t>CHILLÁN</t>
  </si>
  <si>
    <t>PINTO</t>
  </si>
  <si>
    <t>COIHUECO</t>
  </si>
  <si>
    <t>QUIRIHUE</t>
  </si>
  <si>
    <t>NINHUE</t>
  </si>
  <si>
    <t>PORTEZUELO</t>
  </si>
  <si>
    <t>COBQUECURA</t>
  </si>
  <si>
    <t>TREGUACO</t>
  </si>
  <si>
    <t>SAN CARLOS</t>
  </si>
  <si>
    <t>ÑIQUÉN</t>
  </si>
  <si>
    <t>SAN FABIÁN</t>
  </si>
  <si>
    <t>SAN NICOLÁS</t>
  </si>
  <si>
    <t>BULNES</t>
  </si>
  <si>
    <t>SAN IGNACIO</t>
  </si>
  <si>
    <t>QUILLÓN</t>
  </si>
  <si>
    <t>YUNGAY</t>
  </si>
  <si>
    <t>PEMUCO</t>
  </si>
  <si>
    <t>EL CARMEN</t>
  </si>
  <si>
    <t>RÁNQUIL</t>
  </si>
  <si>
    <t>COELEMU</t>
  </si>
  <si>
    <t>CHILLÁN VIEJO</t>
  </si>
  <si>
    <t>CONCEPCIÓN</t>
  </si>
  <si>
    <t>PENCO</t>
  </si>
  <si>
    <t>HUALQUI</t>
  </si>
  <si>
    <t>FLORIDA</t>
  </si>
  <si>
    <t>TOMÉ</t>
  </si>
  <si>
    <t>TALCAHUANO</t>
  </si>
  <si>
    <t>CORONEL</t>
  </si>
  <si>
    <t>LOTA</t>
  </si>
  <si>
    <t>SANTA JUANA</t>
  </si>
  <si>
    <t>SAN PEDRO DE LA PAZ</t>
  </si>
  <si>
    <t>CHIGUAYANTE</t>
  </si>
  <si>
    <t>HUALPÉN</t>
  </si>
  <si>
    <t>ARAUCO</t>
  </si>
  <si>
    <t>CURANILAHUE</t>
  </si>
  <si>
    <t>LEBU</t>
  </si>
  <si>
    <t>LOS ÁLAMOS</t>
  </si>
  <si>
    <t>CAÑETE</t>
  </si>
  <si>
    <t>CONTULMO</t>
  </si>
  <si>
    <t>TIRÚA</t>
  </si>
  <si>
    <t>LOS ÁNGELES</t>
  </si>
  <si>
    <t>SANTA BÁRBARA</t>
  </si>
  <si>
    <t>LAJA</t>
  </si>
  <si>
    <t>QUILLECO</t>
  </si>
  <si>
    <t>NACIMIENTO</t>
  </si>
  <si>
    <t>NEGRETE</t>
  </si>
  <si>
    <t>MULCHÉN</t>
  </si>
  <si>
    <t>QUILACO</t>
  </si>
  <si>
    <t>YUMBEL</t>
  </si>
  <si>
    <t>CABRERO</t>
  </si>
  <si>
    <t>SAN ROSENDO</t>
  </si>
  <si>
    <t>TUCAPEL</t>
  </si>
  <si>
    <t>ANTUCO</t>
  </si>
  <si>
    <t>ALTO BIOBÍO</t>
  </si>
  <si>
    <t>ANGOL</t>
  </si>
  <si>
    <t>PURÉN</t>
  </si>
  <si>
    <t>LOS SAUCES</t>
  </si>
  <si>
    <t>RENAICO</t>
  </si>
  <si>
    <t>COLLIPULLI</t>
  </si>
  <si>
    <t>ERCILLA</t>
  </si>
  <si>
    <t>TRAIGUÉN</t>
  </si>
  <si>
    <t>LUMACO</t>
  </si>
  <si>
    <t>VICTORIA</t>
  </si>
  <si>
    <t>CURACAUTÍN</t>
  </si>
  <si>
    <t>LONQUIMAY</t>
  </si>
  <si>
    <t>TEMUCO</t>
  </si>
  <si>
    <t>VILCÚN</t>
  </si>
  <si>
    <t>FREIRE</t>
  </si>
  <si>
    <t>CUNCO</t>
  </si>
  <si>
    <t>LAUTARO</t>
  </si>
  <si>
    <t>PERQUENCO</t>
  </si>
  <si>
    <t>GALVARINO</t>
  </si>
  <si>
    <t>NUEVA IMPERIAL</t>
  </si>
  <si>
    <t>CARAHUE</t>
  </si>
  <si>
    <t>SAAVEDRA</t>
  </si>
  <si>
    <t>PITRUFQUÉN</t>
  </si>
  <si>
    <t>GORBEA</t>
  </si>
  <si>
    <t>TOLTÉN</t>
  </si>
  <si>
    <t>LONCOCHE</t>
  </si>
  <si>
    <t>VILLARRICA</t>
  </si>
  <si>
    <t>PUCÓN</t>
  </si>
  <si>
    <t>MELIPEUCO</t>
  </si>
  <si>
    <t>CURARREHUE</t>
  </si>
  <si>
    <t>TEODORO SCHMIDT</t>
  </si>
  <si>
    <t>PADRE LAS CASAS</t>
  </si>
  <si>
    <t>CHOLCHOL</t>
  </si>
  <si>
    <t>VALDIVIA</t>
  </si>
  <si>
    <t>MARIQUINA</t>
  </si>
  <si>
    <t>LANCO</t>
  </si>
  <si>
    <t>LOS LAGOS</t>
  </si>
  <si>
    <t>FUTRONO</t>
  </si>
  <si>
    <t>CORRAL</t>
  </si>
  <si>
    <t>MÁFIL</t>
  </si>
  <si>
    <t>PANGUIPULLI</t>
  </si>
  <si>
    <t>LA UNIÓN</t>
  </si>
  <si>
    <t>PAILLACO</t>
  </si>
  <si>
    <t>RÍO BUENO</t>
  </si>
  <si>
    <t>LAGO RANCO</t>
  </si>
  <si>
    <t>OSORNO</t>
  </si>
  <si>
    <t>SAN PABLO</t>
  </si>
  <si>
    <t>PUERTO OCTAY</t>
  </si>
  <si>
    <t>PUYEHUE</t>
  </si>
  <si>
    <t>RÍO NEGRO</t>
  </si>
  <si>
    <t>PURRANQUE</t>
  </si>
  <si>
    <t>SAN JUAN DE LA COSTA</t>
  </si>
  <si>
    <t>PUERTO MONTT</t>
  </si>
  <si>
    <t>COCHAMÓ</t>
  </si>
  <si>
    <t>PUERTO VARAS</t>
  </si>
  <si>
    <t>FRESIA</t>
  </si>
  <si>
    <t>FRUTILLAR</t>
  </si>
  <si>
    <t>LLANQUIHUE</t>
  </si>
  <si>
    <t>MAULLÍN</t>
  </si>
  <si>
    <t>LOS MUERMOS</t>
  </si>
  <si>
    <t>CALBUCO</t>
  </si>
  <si>
    <t>CASTRO</t>
  </si>
  <si>
    <t>CHONCHI</t>
  </si>
  <si>
    <t>QUEILÉN</t>
  </si>
  <si>
    <t>QUELLON</t>
  </si>
  <si>
    <t>PUQUELDÓN</t>
  </si>
  <si>
    <t>ANCUD</t>
  </si>
  <si>
    <t>QUEMCHI</t>
  </si>
  <si>
    <t>DALCAHUE</t>
  </si>
  <si>
    <t>CURACO DE VÉLEZ</t>
  </si>
  <si>
    <t>QUINCHAO</t>
  </si>
  <si>
    <t>CHAITÉN</t>
  </si>
  <si>
    <t>HUALAIHUÉ</t>
  </si>
  <si>
    <t>FUTALEUFÚ</t>
  </si>
  <si>
    <t>PALENA</t>
  </si>
  <si>
    <t>AISÉN</t>
  </si>
  <si>
    <t>CISNES</t>
  </si>
  <si>
    <t>GUAITECAS</t>
  </si>
  <si>
    <t>CHILE CHICO</t>
  </si>
  <si>
    <t>RÍO IBÁÑEZ</t>
  </si>
  <si>
    <t>COCHRANE</t>
  </si>
  <si>
    <t>OHIGGINS</t>
  </si>
  <si>
    <t>TORTEL</t>
  </si>
  <si>
    <t>COIHAIQUE</t>
  </si>
  <si>
    <t>LAGO VERDE</t>
  </si>
  <si>
    <t>NATALES</t>
  </si>
  <si>
    <t>TORRES DEL PAINE</t>
  </si>
  <si>
    <t>RÍO VERDE</t>
  </si>
  <si>
    <t>SAN GREGORIO</t>
  </si>
  <si>
    <t>PUNTA ARENAS</t>
  </si>
  <si>
    <t>LAGUNA BLANCA</t>
  </si>
  <si>
    <t>PORVENIR</t>
  </si>
  <si>
    <t>PRIMAVERA</t>
  </si>
  <si>
    <t>TIMAUKEL</t>
  </si>
  <si>
    <t>CABO DE HORNOS</t>
  </si>
  <si>
    <t>SANTIAGO</t>
  </si>
  <si>
    <t>PROVIDENCIA</t>
  </si>
  <si>
    <t>ÑUÑOA</t>
  </si>
  <si>
    <t>SAN MIGUEL</t>
  </si>
  <si>
    <t>QUINTA NORMAL</t>
  </si>
  <si>
    <t>LAS CONDES</t>
  </si>
  <si>
    <t>MAIPÚ</t>
  </si>
  <si>
    <t>LA CISTERNA</t>
  </si>
  <si>
    <t>PUDAHUEL</t>
  </si>
  <si>
    <t>RENCA</t>
  </si>
  <si>
    <t>QUILICURA</t>
  </si>
  <si>
    <t>CONCHALÍ</t>
  </si>
  <si>
    <t>LA FLORIDA</t>
  </si>
  <si>
    <t>LA GRANJA</t>
  </si>
  <si>
    <t>LA REINA</t>
  </si>
  <si>
    <t>MACUL</t>
  </si>
  <si>
    <t>PEÑALOLÉN</t>
  </si>
  <si>
    <t>SAN RAMÓN</t>
  </si>
  <si>
    <t>LA PINTANA</t>
  </si>
  <si>
    <t>LO PRADO</t>
  </si>
  <si>
    <t>CERRO NAVIA</t>
  </si>
  <si>
    <t>ESTACIÓN CENTRAL</t>
  </si>
  <si>
    <t>HUECHURABA</t>
  </si>
  <si>
    <t>RECOLETA</t>
  </si>
  <si>
    <t>VITACURA</t>
  </si>
  <si>
    <t>LO BARNECHEA</t>
  </si>
  <si>
    <t>PEDRO AGUIRRE CERDA</t>
  </si>
  <si>
    <t>SAN JOAQUÍN</t>
  </si>
  <si>
    <t>LO ESPEJO</t>
  </si>
  <si>
    <t>EL BOSQUE</t>
  </si>
  <si>
    <t>CERRILLOS</t>
  </si>
  <si>
    <t>INDEPENDENCIA</t>
  </si>
  <si>
    <t>COLINA</t>
  </si>
  <si>
    <t>LAMPA</t>
  </si>
  <si>
    <t>TILTIL</t>
  </si>
  <si>
    <t>PUENTE ALTO</t>
  </si>
  <si>
    <t>PIRQUE</t>
  </si>
  <si>
    <t>SAN JOSÉ DE MAIPO</t>
  </si>
  <si>
    <t>SAN BERNARDO</t>
  </si>
  <si>
    <t>CALERA DE TANGO</t>
  </si>
  <si>
    <t>BUIN</t>
  </si>
  <si>
    <t>PAINE</t>
  </si>
  <si>
    <t>TALAGANTE</t>
  </si>
  <si>
    <t>ISLA DE MAIPO</t>
  </si>
  <si>
    <t>EL MONTE</t>
  </si>
  <si>
    <t>PEÑAFLOR</t>
  </si>
  <si>
    <t>PADRE HURTADO</t>
  </si>
  <si>
    <t>MELIPILLA</t>
  </si>
  <si>
    <t>MARÍA PINTO</t>
  </si>
  <si>
    <t>CURACAVÍ</t>
  </si>
  <si>
    <t>SAN PEDRO</t>
  </si>
  <si>
    <t>ALHUÉ</t>
  </si>
  <si>
    <t>AGUINALDO DE FIESTAS PATRIAS 2021</t>
  </si>
  <si>
    <t>Pers. Remun Liq. &lt;= a $ 794.149 Agosto</t>
  </si>
  <si>
    <t>Monto Aguinaldo $ 76.528</t>
  </si>
  <si>
    <t>Pers. Remun Liq. &gt; a $ 794.149 y Rem Bruta &lt;= $ 2.629.807</t>
  </si>
  <si>
    <t>Monto Aguinaldo $ 53.124</t>
  </si>
  <si>
    <t>Ley Nº 21.306 Artículo 8º</t>
  </si>
  <si>
    <t>Subtotal</t>
  </si>
  <si>
    <t>Sectores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</si>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</sst>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 &quot;$&quot;* #,##0_ ;_ &quot;$&quot;* \-#,##0_ ;_ &quot;$&quot;* &quot;-&quot;_ ;_ @_ "/>
    <numFmt numFmtId="165" formatCode="_ * #,##0_ ;_ * \-#,##0_ ;_ * &quot;-&quot;_ ;_ @_ "/>
    <numFmt numFmtId="166" formatCode="_-* #,##0.0_-;\-* #,##0.0_-;_-* &quot;-&quot;??_-;_-@_-"/>
    <numFmt numFmtId="167" formatCode="_-* #,##0_-;\-* #,##0_-;_-* &quot;-&quot;??_-;_-@_-"/>
    <numFmt numFmtId="168" formatCode="_-[$€-2]\ * #,##0.00_-;\-[$€-2]\ * #,##0.00_-;_-[$€-2]\ * &quot;-&quot;??_-"/>
    <numFmt numFmtId="169" formatCode="_ * #,##0_ ;_ * \-#,##0_ ;_ * \-_ ;_ @_ "/>
    <numFmt numFmtId="170" formatCode="_-* #,##0.00_-;\-* #,##0.00_-;_-* \-??_-;_-@_-"/>
  </numFmts>
  <fonts count="3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Verdana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b/>
      <sz val="9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000000"/>
      <name val="Verdana"/>
      <family val="2"/>
    </font>
    <font>
      <b/>
      <sz val="10"/>
      <color rgb="FF000000"/>
      <name val="Arial"/>
      <family val="2"/>
    </font>
    <font>
      <b/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3">
    <xf numFmtId="0" fontId="0" fillId="0" borderId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6" fillId="0" borderId="0"/>
    <xf numFmtId="0" fontId="21" fillId="0" borderId="0"/>
    <xf numFmtId="0" fontId="9" fillId="0" borderId="0"/>
    <xf numFmtId="165" fontId="26" fillId="0" borderId="0" applyFont="0" applyFill="0" applyBorder="0" applyAlignment="0" applyProtection="0"/>
    <xf numFmtId="0" fontId="1" fillId="0" borderId="0"/>
    <xf numFmtId="0" fontId="27" fillId="0" borderId="0"/>
    <xf numFmtId="170" fontId="1" fillId="0" borderId="0" applyBorder="0" applyProtection="0"/>
    <xf numFmtId="169" fontId="1" fillId="0" borderId="0" applyBorder="0" applyProtection="0"/>
    <xf numFmtId="164" fontId="1" fillId="0" borderId="0" applyFont="0" applyFill="0" applyBorder="0" applyAlignment="0" applyProtection="0"/>
  </cellStyleXfs>
  <cellXfs count="165">
    <xf numFmtId="0" fontId="0" fillId="0" borderId="0" xfId="0"/>
    <xf numFmtId="3" fontId="0" fillId="0" borderId="0" xfId="0" applyNumberFormat="1"/>
    <xf numFmtId="0" fontId="0" fillId="0" borderId="0" xfId="0" applyBorder="1"/>
    <xf numFmtId="3" fontId="3" fillId="0" borderId="1" xfId="0" applyNumberFormat="1" applyFont="1" applyFill="1" applyBorder="1" applyAlignment="1">
      <alignment horizontal="right" wrapText="1"/>
    </xf>
    <xf numFmtId="3" fontId="3" fillId="0" borderId="2" xfId="0" applyNumberFormat="1" applyFont="1" applyFill="1" applyBorder="1" applyAlignment="1">
      <alignment horizontal="right" wrapText="1"/>
    </xf>
    <xf numFmtId="167" fontId="3" fillId="0" borderId="1" xfId="2" applyNumberFormat="1" applyFont="1" applyFill="1" applyBorder="1" applyAlignment="1">
      <alignment horizontal="right" wrapText="1"/>
    </xf>
    <xf numFmtId="167" fontId="3" fillId="0" borderId="3" xfId="0" applyNumberFormat="1" applyFont="1" applyFill="1" applyBorder="1" applyAlignment="1">
      <alignment horizontal="right" wrapText="1"/>
    </xf>
    <xf numFmtId="167" fontId="3" fillId="0" borderId="4" xfId="0" applyNumberFormat="1" applyFont="1" applyFill="1" applyBorder="1" applyAlignment="1">
      <alignment horizontal="right" wrapText="1"/>
    </xf>
    <xf numFmtId="167" fontId="3" fillId="0" borderId="5" xfId="0" applyNumberFormat="1" applyFont="1" applyFill="1" applyBorder="1" applyAlignment="1">
      <alignment horizontal="right" wrapText="1"/>
    </xf>
    <xf numFmtId="3" fontId="3" fillId="0" borderId="6" xfId="0" applyNumberFormat="1" applyFont="1" applyFill="1" applyBorder="1" applyAlignment="1">
      <alignment horizontal="right" wrapText="1"/>
    </xf>
    <xf numFmtId="3" fontId="3" fillId="0" borderId="5" xfId="0" applyNumberFormat="1" applyFont="1" applyFill="1" applyBorder="1" applyAlignment="1">
      <alignment horizontal="right" wrapText="1"/>
    </xf>
    <xf numFmtId="167" fontId="0" fillId="0" borderId="0" xfId="0" applyNumberFormat="1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49" fontId="21" fillId="0" borderId="0" xfId="5" applyNumberFormat="1"/>
    <xf numFmtId="3" fontId="3" fillId="0" borderId="4" xfId="0" applyNumberFormat="1" applyFont="1" applyFill="1" applyBorder="1" applyAlignment="1">
      <alignment horizontal="right" wrapText="1"/>
    </xf>
    <xf numFmtId="167" fontId="3" fillId="0" borderId="4" xfId="2" applyNumberFormat="1" applyFont="1" applyFill="1" applyBorder="1" applyAlignment="1">
      <alignment horizontal="right" wrapText="1"/>
    </xf>
    <xf numFmtId="3" fontId="3" fillId="0" borderId="7" xfId="0" applyNumberFormat="1" applyFont="1" applyFill="1" applyBorder="1" applyAlignment="1">
      <alignment horizontal="right" wrapText="1"/>
    </xf>
    <xf numFmtId="0" fontId="11" fillId="0" borderId="0" xfId="0" applyFont="1"/>
    <xf numFmtId="0" fontId="6" fillId="0" borderId="0" xfId="0" applyFont="1"/>
    <xf numFmtId="167" fontId="0" fillId="0" borderId="0" xfId="2" applyNumberFormat="1" applyFont="1"/>
    <xf numFmtId="166" fontId="0" fillId="0" borderId="0" xfId="2" applyNumberFormat="1" applyFont="1"/>
    <xf numFmtId="167" fontId="3" fillId="0" borderId="8" xfId="2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167" fontId="0" fillId="0" borderId="0" xfId="2" applyNumberFormat="1" applyFont="1" applyBorder="1"/>
    <xf numFmtId="167" fontId="0" fillId="0" borderId="0" xfId="0" applyNumberFormat="1" applyBorder="1"/>
    <xf numFmtId="3" fontId="0" fillId="0" borderId="0" xfId="0" applyNumberFormat="1" applyFill="1" applyBorder="1" applyAlignment="1">
      <alignment wrapText="1"/>
    </xf>
    <xf numFmtId="3" fontId="12" fillId="0" borderId="0" xfId="0" applyNumberFormat="1" applyFont="1"/>
    <xf numFmtId="0" fontId="10" fillId="0" borderId="0" xfId="0" applyFont="1"/>
    <xf numFmtId="0" fontId="5" fillId="0" borderId="0" xfId="0" applyFont="1"/>
    <xf numFmtId="0" fontId="14" fillId="0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8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22" fillId="0" borderId="0" xfId="5" applyFont="1"/>
    <xf numFmtId="0" fontId="16" fillId="0" borderId="0" xfId="0" applyFont="1"/>
    <xf numFmtId="167" fontId="16" fillId="0" borderId="0" xfId="0" applyNumberFormat="1" applyFont="1"/>
    <xf numFmtId="0" fontId="17" fillId="0" borderId="0" xfId="0" applyFont="1"/>
    <xf numFmtId="0" fontId="19" fillId="0" borderId="0" xfId="0" applyFont="1"/>
    <xf numFmtId="0" fontId="23" fillId="0" borderId="0" xfId="5" applyFont="1"/>
    <xf numFmtId="0" fontId="8" fillId="0" borderId="18" xfId="0" applyFont="1" applyFill="1" applyBorder="1" applyAlignment="1">
      <alignment horizontal="center" wrapText="1"/>
    </xf>
    <xf numFmtId="0" fontId="8" fillId="0" borderId="19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20" fillId="0" borderId="0" xfId="0" applyFont="1"/>
    <xf numFmtId="0" fontId="24" fillId="0" borderId="0" xfId="5" applyFont="1"/>
    <xf numFmtId="0" fontId="14" fillId="0" borderId="24" xfId="0" applyFont="1" applyFill="1" applyBorder="1" applyAlignment="1">
      <alignment horizontal="center" wrapText="1"/>
    </xf>
    <xf numFmtId="0" fontId="14" fillId="0" borderId="25" xfId="0" applyFont="1" applyFill="1" applyBorder="1" applyAlignment="1">
      <alignment horizontal="center" wrapText="1"/>
    </xf>
    <xf numFmtId="0" fontId="5" fillId="0" borderId="0" xfId="0" applyFont="1" applyBorder="1"/>
    <xf numFmtId="4" fontId="15" fillId="0" borderId="0" xfId="0" applyNumberFormat="1" applyFont="1" applyFill="1" applyBorder="1" applyAlignment="1">
      <alignment horizontal="center" wrapText="1"/>
    </xf>
    <xf numFmtId="3" fontId="14" fillId="0" borderId="1" xfId="0" applyNumberFormat="1" applyFont="1" applyFill="1" applyBorder="1" applyAlignment="1">
      <alignment wrapText="1"/>
    </xf>
    <xf numFmtId="0" fontId="14" fillId="0" borderId="2" xfId="0" applyFont="1" applyFill="1" applyBorder="1" applyAlignment="1">
      <alignment horizontal="center" wrapText="1"/>
    </xf>
    <xf numFmtId="3" fontId="17" fillId="0" borderId="14" xfId="0" applyNumberFormat="1" applyFont="1" applyBorder="1" applyAlignment="1">
      <alignment horizontal="right"/>
    </xf>
    <xf numFmtId="0" fontId="14" fillId="0" borderId="31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wrapText="1"/>
    </xf>
    <xf numFmtId="0" fontId="1" fillId="0" borderId="0" xfId="0" applyFont="1"/>
    <xf numFmtId="167" fontId="6" fillId="0" borderId="0" xfId="2" applyNumberFormat="1" applyFont="1"/>
    <xf numFmtId="0" fontId="13" fillId="0" borderId="26" xfId="0" applyFont="1" applyFill="1" applyBorder="1" applyAlignment="1">
      <alignment wrapText="1"/>
    </xf>
    <xf numFmtId="0" fontId="13" fillId="0" borderId="29" xfId="0" applyFont="1" applyFill="1" applyBorder="1" applyAlignment="1">
      <alignment wrapText="1"/>
    </xf>
    <xf numFmtId="0" fontId="14" fillId="0" borderId="26" xfId="0" applyFont="1" applyFill="1" applyBorder="1" applyAlignment="1">
      <alignment horizontal="center" wrapText="1"/>
    </xf>
    <xf numFmtId="167" fontId="1" fillId="0" borderId="0" xfId="0" applyNumberFormat="1" applyFont="1"/>
    <xf numFmtId="0" fontId="14" fillId="0" borderId="38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3" fontId="15" fillId="0" borderId="42" xfId="2" applyNumberFormat="1" applyFont="1" applyFill="1" applyBorder="1" applyAlignment="1">
      <alignment wrapText="1"/>
    </xf>
    <xf numFmtId="3" fontId="15" fillId="0" borderId="9" xfId="2" applyNumberFormat="1" applyFont="1" applyFill="1" applyBorder="1" applyAlignment="1">
      <alignment wrapText="1"/>
    </xf>
    <xf numFmtId="3" fontId="15" fillId="0" borderId="10" xfId="2" applyNumberFormat="1" applyFont="1" applyFill="1" applyBorder="1" applyAlignment="1">
      <alignment wrapText="1"/>
    </xf>
    <xf numFmtId="3" fontId="15" fillId="0" borderId="17" xfId="2" applyNumberFormat="1" applyFont="1" applyFill="1" applyBorder="1" applyAlignment="1">
      <alignment wrapText="1"/>
    </xf>
    <xf numFmtId="0" fontId="15" fillId="0" borderId="22" xfId="0" applyFont="1" applyFill="1" applyBorder="1" applyAlignment="1">
      <alignment horizontal="center" wrapText="1"/>
    </xf>
    <xf numFmtId="0" fontId="15" fillId="0" borderId="44" xfId="0" applyFont="1" applyFill="1" applyBorder="1" applyAlignment="1">
      <alignment horizontal="center" wrapText="1"/>
    </xf>
    <xf numFmtId="0" fontId="14" fillId="0" borderId="45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right" wrapText="1"/>
    </xf>
    <xf numFmtId="3" fontId="14" fillId="0" borderId="2" xfId="0" applyNumberFormat="1" applyFont="1" applyFill="1" applyBorder="1" applyAlignment="1">
      <alignment wrapText="1"/>
    </xf>
    <xf numFmtId="0" fontId="8" fillId="0" borderId="37" xfId="0" applyFont="1" applyFill="1" applyBorder="1" applyAlignment="1">
      <alignment horizontal="center" wrapText="1"/>
    </xf>
    <xf numFmtId="0" fontId="8" fillId="0" borderId="46" xfId="0" applyFont="1" applyFill="1" applyBorder="1" applyAlignment="1">
      <alignment horizontal="center" wrapText="1"/>
    </xf>
    <xf numFmtId="0" fontId="8" fillId="0" borderId="47" xfId="0" applyFont="1" applyFill="1" applyBorder="1" applyAlignment="1">
      <alignment horizontal="center" wrapText="1"/>
    </xf>
    <xf numFmtId="0" fontId="8" fillId="0" borderId="48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15" fillId="0" borderId="50" xfId="0" applyFont="1" applyFill="1" applyBorder="1" applyAlignment="1">
      <alignment horizontal="center" wrapText="1"/>
    </xf>
    <xf numFmtId="0" fontId="15" fillId="0" borderId="16" xfId="0" applyFont="1" applyFill="1" applyBorder="1" applyAlignment="1">
      <alignment horizontal="center" wrapText="1"/>
    </xf>
    <xf numFmtId="0" fontId="15" fillId="0" borderId="23" xfId="0" applyFont="1" applyFill="1" applyBorder="1" applyAlignment="1">
      <alignment horizontal="center" wrapText="1"/>
    </xf>
    <xf numFmtId="0" fontId="15" fillId="0" borderId="51" xfId="0" applyFont="1" applyFill="1" applyBorder="1" applyAlignment="1">
      <alignment horizontal="center" wrapText="1"/>
    </xf>
    <xf numFmtId="0" fontId="15" fillId="0" borderId="52" xfId="0" applyFont="1" applyFill="1" applyBorder="1" applyAlignment="1">
      <alignment horizontal="center" wrapText="1"/>
    </xf>
    <xf numFmtId="0" fontId="15" fillId="0" borderId="49" xfId="0" applyFont="1" applyFill="1" applyBorder="1" applyAlignment="1">
      <alignment horizontal="center" wrapText="1"/>
    </xf>
    <xf numFmtId="167" fontId="16" fillId="4" borderId="0" xfId="0" applyNumberFormat="1" applyFont="1" applyFill="1"/>
    <xf numFmtId="0" fontId="14" fillId="0" borderId="28" xfId="0" applyFont="1" applyFill="1" applyBorder="1" applyAlignment="1">
      <alignment horizontal="center" wrapText="1"/>
    </xf>
    <xf numFmtId="0" fontId="14" fillId="0" borderId="29" xfId="0" applyFont="1" applyFill="1" applyBorder="1" applyAlignment="1">
      <alignment horizontal="center" wrapText="1"/>
    </xf>
    <xf numFmtId="165" fontId="6" fillId="0" borderId="0" xfId="7" applyFont="1"/>
    <xf numFmtId="165" fontId="6" fillId="0" borderId="0" xfId="0" applyNumberFormat="1" applyFont="1"/>
    <xf numFmtId="0" fontId="6" fillId="0" borderId="0" xfId="0" applyNumberFormat="1" applyFont="1"/>
    <xf numFmtId="3" fontId="0" fillId="0" borderId="17" xfId="0" applyNumberFormat="1" applyFill="1" applyBorder="1"/>
    <xf numFmtId="3" fontId="0" fillId="0" borderId="43" xfId="0" applyNumberFormat="1" applyFill="1" applyBorder="1"/>
    <xf numFmtId="0" fontId="0" fillId="0" borderId="0" xfId="0" applyFont="1"/>
    <xf numFmtId="0" fontId="3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1" fillId="0" borderId="58" xfId="0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32" fillId="0" borderId="60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165" fontId="0" fillId="0" borderId="0" xfId="0" applyNumberFormat="1" applyFont="1"/>
    <xf numFmtId="0" fontId="0" fillId="0" borderId="0" xfId="0" applyNumberFormat="1" applyFont="1"/>
    <xf numFmtId="0" fontId="33" fillId="0" borderId="0" xfId="0" applyFont="1"/>
    <xf numFmtId="0" fontId="29" fillId="6" borderId="56" xfId="0" applyFont="1" applyFill="1" applyBorder="1" applyAlignment="1">
      <alignment horizontal="center" vertical="center" wrapText="1"/>
    </xf>
    <xf numFmtId="0" fontId="28" fillId="0" borderId="57" xfId="0" applyFont="1" applyBorder="1" applyAlignment="1">
      <alignment vertical="center"/>
    </xf>
    <xf numFmtId="0" fontId="29" fillId="5" borderId="53" xfId="0" applyFont="1" applyFill="1" applyBorder="1" applyAlignment="1">
      <alignment horizontal="center" wrapText="1"/>
    </xf>
    <xf numFmtId="0" fontId="28" fillId="0" borderId="54" xfId="0" applyFont="1" applyBorder="1"/>
    <xf numFmtId="0" fontId="28" fillId="0" borderId="55" xfId="0" applyFont="1" applyBorder="1"/>
    <xf numFmtId="0" fontId="29" fillId="5" borderId="53" xfId="0" applyFont="1" applyFill="1" applyBorder="1" applyAlignment="1">
      <alignment horizontal="center" vertical="center" wrapText="1"/>
    </xf>
    <xf numFmtId="0" fontId="28" fillId="0" borderId="54" xfId="0" applyFont="1" applyBorder="1" applyAlignment="1">
      <alignment vertical="center"/>
    </xf>
    <xf numFmtId="0" fontId="28" fillId="0" borderId="55" xfId="0" applyFont="1" applyBorder="1" applyAlignment="1">
      <alignment vertical="center"/>
    </xf>
    <xf numFmtId="0" fontId="29" fillId="0" borderId="56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8" fillId="2" borderId="28" xfId="0" applyFont="1" applyFill="1" applyBorder="1" applyAlignment="1">
      <alignment horizontal="center" wrapText="1"/>
    </xf>
    <xf numFmtId="0" fontId="18" fillId="2" borderId="30" xfId="0" applyFont="1" applyFill="1" applyBorder="1" applyAlignment="1">
      <alignment horizontal="center" wrapText="1"/>
    </xf>
    <xf numFmtId="0" fontId="18" fillId="2" borderId="24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8" fillId="0" borderId="3" xfId="0" applyFont="1" applyFill="1" applyBorder="1" applyAlignment="1">
      <alignment horizontal="center" wrapText="1"/>
    </xf>
    <xf numFmtId="0" fontId="18" fillId="0" borderId="6" xfId="0" applyFont="1" applyFill="1" applyBorder="1" applyAlignment="1">
      <alignment horizontal="center" wrapText="1"/>
    </xf>
    <xf numFmtId="0" fontId="18" fillId="3" borderId="3" xfId="0" applyFont="1" applyFill="1" applyBorder="1" applyAlignment="1">
      <alignment horizontal="center" wrapText="1"/>
    </xf>
    <xf numFmtId="0" fontId="18" fillId="3" borderId="6" xfId="0" applyFont="1" applyFill="1" applyBorder="1" applyAlignment="1">
      <alignment horizontal="center" wrapText="1"/>
    </xf>
    <xf numFmtId="0" fontId="13" fillId="0" borderId="26" xfId="0" applyFont="1" applyFill="1" applyBorder="1" applyAlignment="1">
      <alignment wrapText="1"/>
    </xf>
    <xf numFmtId="0" fontId="13" fillId="0" borderId="27" xfId="0" applyFont="1" applyFill="1" applyBorder="1" applyAlignment="1">
      <alignment wrapText="1"/>
    </xf>
    <xf numFmtId="0" fontId="13" fillId="0" borderId="26" xfId="0" applyFont="1" applyFill="1" applyBorder="1" applyAlignment="1">
      <alignment horizontal="center" wrapText="1"/>
    </xf>
    <xf numFmtId="0" fontId="13" fillId="0" borderId="29" xfId="0" applyFont="1" applyFill="1" applyBorder="1" applyAlignment="1">
      <alignment horizontal="center" wrapText="1"/>
    </xf>
    <xf numFmtId="0" fontId="25" fillId="0" borderId="0" xfId="0" applyFont="1" applyAlignment="1">
      <alignment horizontal="center"/>
    </xf>
    <xf numFmtId="0" fontId="13" fillId="0" borderId="27" xfId="0" applyFont="1" applyFill="1" applyBorder="1" applyAlignment="1">
      <alignment horizontal="center" wrapText="1"/>
    </xf>
    <xf numFmtId="0" fontId="13" fillId="0" borderId="28" xfId="0" applyFont="1" applyFill="1" applyBorder="1" applyAlignment="1">
      <alignment wrapText="1"/>
    </xf>
    <xf numFmtId="0" fontId="13" fillId="0" borderId="29" xfId="0" applyFont="1" applyFill="1" applyBorder="1" applyAlignment="1">
      <alignment wrapText="1"/>
    </xf>
    <xf numFmtId="0" fontId="13" fillId="0" borderId="26" xfId="0" applyFont="1" applyFill="1" applyBorder="1" applyAlignment="1">
      <alignment horizontal="left" wrapText="1"/>
    </xf>
    <xf numFmtId="0" fontId="13" fillId="0" borderId="27" xfId="0" applyFont="1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13" fillId="0" borderId="36" xfId="0" applyFont="1" applyFill="1" applyBorder="1" applyAlignment="1">
      <alignment horizontal="center" wrapText="1"/>
    </xf>
    <xf numFmtId="0" fontId="13" fillId="0" borderId="24" xfId="0" applyFont="1" applyFill="1" applyBorder="1" applyAlignment="1">
      <alignment horizontal="center" wrapText="1"/>
    </xf>
    <xf numFmtId="0" fontId="13" fillId="0" borderId="21" xfId="0" applyFont="1" applyFill="1" applyBorder="1" applyAlignment="1">
      <alignment horizontal="left" wrapText="1"/>
    </xf>
    <xf numFmtId="0" fontId="16" fillId="0" borderId="0" xfId="0" applyFont="1" applyBorder="1" applyAlignment="1">
      <alignment wrapText="1"/>
    </xf>
    <xf numFmtId="0" fontId="14" fillId="0" borderId="26" xfId="0" applyFont="1" applyFill="1" applyBorder="1" applyAlignment="1">
      <alignment wrapText="1"/>
    </xf>
    <xf numFmtId="0" fontId="14" fillId="0" borderId="27" xfId="0" applyFont="1" applyFill="1" applyBorder="1" applyAlignment="1">
      <alignment wrapText="1"/>
    </xf>
    <xf numFmtId="0" fontId="14" fillId="0" borderId="28" xfId="0" applyFont="1" applyFill="1" applyBorder="1" applyAlignment="1">
      <alignment horizontal="center" wrapText="1"/>
    </xf>
    <xf numFmtId="0" fontId="14" fillId="0" borderId="29" xfId="0" applyFont="1" applyFill="1" applyBorder="1" applyAlignment="1">
      <alignment horizontal="center" wrapText="1"/>
    </xf>
    <xf numFmtId="0" fontId="13" fillId="0" borderId="37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14" fillId="0" borderId="26" xfId="0" applyFont="1" applyFill="1" applyBorder="1" applyAlignment="1">
      <alignment horizontal="center" wrapText="1"/>
    </xf>
    <xf numFmtId="0" fontId="14" fillId="0" borderId="21" xfId="0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 wrapText="1"/>
    </xf>
  </cellXfs>
  <cellStyles count="13">
    <cellStyle name="Euro" xfId="1"/>
    <cellStyle name="Millares" xfId="2" builtinId="3"/>
    <cellStyle name="Millares [0]" xfId="7" builtinId="6"/>
    <cellStyle name="Millares 2" xfId="10"/>
    <cellStyle name="Moneda [0] 2" xfId="12"/>
    <cellStyle name="Normal" xfId="0" builtinId="0"/>
    <cellStyle name="Normal 2" xfId="3"/>
    <cellStyle name="Normal 2 2" xfId="4"/>
    <cellStyle name="Normal 3" xfId="5"/>
    <cellStyle name="Normal 4" xfId="6"/>
    <cellStyle name="Normal 5" xfId="8"/>
    <cellStyle name="Normal 6" xfId="9"/>
    <cellStyle name="Texto explicativo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354"/>
  <sheetViews>
    <sheetView zoomScale="86" zoomScaleNormal="86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114" sqref="E114"/>
    </sheetView>
  </sheetViews>
  <sheetFormatPr baseColWidth="10" defaultRowHeight="12.75" x14ac:dyDescent="0.2"/>
  <cols>
    <col min="1" max="1" width="19.42578125" style="28" bestFit="1" customWidth="1"/>
    <col min="2" max="2" width="23" style="28" bestFit="1" customWidth="1"/>
    <col min="3" max="3" width="11.5703125" style="28" bestFit="1" customWidth="1"/>
    <col min="4" max="4" width="14.5703125" style="28" bestFit="1" customWidth="1"/>
    <col min="5" max="5" width="11.5703125" style="28" bestFit="1" customWidth="1"/>
    <col min="6" max="6" width="14.5703125" style="28" bestFit="1" customWidth="1"/>
    <col min="7" max="7" width="11.5703125" style="28" bestFit="1" customWidth="1"/>
    <col min="8" max="8" width="14.5703125" style="28" bestFit="1" customWidth="1"/>
    <col min="9" max="9" width="11.5703125" style="28" bestFit="1" customWidth="1"/>
    <col min="10" max="10" width="14.5703125" style="28" bestFit="1" customWidth="1"/>
    <col min="11" max="11" width="11.5703125" style="28" bestFit="1" customWidth="1"/>
    <col min="12" max="12" width="12" style="28" bestFit="1" customWidth="1"/>
    <col min="13" max="13" width="11.5703125" style="28" bestFit="1" customWidth="1"/>
    <col min="14" max="14" width="12" style="28" bestFit="1" customWidth="1"/>
    <col min="15" max="15" width="11.5703125" style="28" bestFit="1" customWidth="1"/>
    <col min="16" max="16" width="14.5703125" style="28" bestFit="1" customWidth="1"/>
    <col min="17" max="17" width="11.5703125" style="28" bestFit="1" customWidth="1"/>
    <col min="18" max="18" width="14" style="28" bestFit="1" customWidth="1"/>
    <col min="19" max="19" width="11.5703125" style="28" bestFit="1" customWidth="1"/>
    <col min="20" max="20" width="12" style="28" bestFit="1" customWidth="1"/>
    <col min="21" max="21" width="11.5703125" style="28" bestFit="1" customWidth="1"/>
    <col min="22" max="22" width="15.7109375" style="28" bestFit="1" customWidth="1"/>
  </cols>
  <sheetData>
    <row r="1" spans="1:22" x14ac:dyDescent="0.2">
      <c r="A1" s="28">
        <v>1</v>
      </c>
      <c r="B1" s="28">
        <v>2</v>
      </c>
      <c r="C1" s="28">
        <v>3</v>
      </c>
      <c r="D1" s="28">
        <v>4</v>
      </c>
      <c r="E1" s="28">
        <v>5</v>
      </c>
      <c r="F1" s="28">
        <v>6</v>
      </c>
      <c r="G1" s="28">
        <v>7</v>
      </c>
      <c r="H1" s="28">
        <v>8</v>
      </c>
      <c r="I1" s="28">
        <v>9</v>
      </c>
      <c r="J1" s="28">
        <v>10</v>
      </c>
      <c r="K1" s="28">
        <v>11</v>
      </c>
      <c r="L1" s="28">
        <v>12</v>
      </c>
      <c r="M1" s="28">
        <v>13</v>
      </c>
      <c r="N1" s="28">
        <v>14</v>
      </c>
      <c r="O1" s="28">
        <v>15</v>
      </c>
      <c r="P1" s="28">
        <v>16</v>
      </c>
      <c r="Q1" s="28">
        <v>17</v>
      </c>
      <c r="R1" s="28">
        <v>18</v>
      </c>
      <c r="S1" s="28">
        <v>19</v>
      </c>
      <c r="T1" s="28">
        <v>20</v>
      </c>
      <c r="U1" s="28">
        <v>21</v>
      </c>
      <c r="V1" s="28">
        <v>22</v>
      </c>
    </row>
    <row r="2" spans="1:22" ht="15.75" hidden="1" customHeight="1" thickBot="1" x14ac:dyDescent="0.25">
      <c r="A2" s="108"/>
      <c r="B2" s="108"/>
      <c r="C2" s="121" t="s">
        <v>2</v>
      </c>
      <c r="D2" s="122"/>
      <c r="E2" s="122"/>
      <c r="F2" s="123"/>
      <c r="G2" s="121" t="s">
        <v>3</v>
      </c>
      <c r="H2" s="122"/>
      <c r="I2" s="122"/>
      <c r="J2" s="123"/>
      <c r="K2" s="124" t="s">
        <v>4</v>
      </c>
      <c r="L2" s="125"/>
      <c r="M2" s="125"/>
      <c r="N2" s="126"/>
      <c r="O2" s="124" t="s">
        <v>65</v>
      </c>
      <c r="P2" s="125"/>
      <c r="Q2" s="125"/>
      <c r="R2" s="126"/>
      <c r="S2" s="127" t="s">
        <v>6</v>
      </c>
      <c r="T2" s="120"/>
      <c r="U2" s="119" t="s">
        <v>18</v>
      </c>
      <c r="V2" s="120"/>
    </row>
    <row r="3" spans="1:22" ht="115.5" hidden="1" thickBot="1" x14ac:dyDescent="0.25">
      <c r="A3" s="109" t="s">
        <v>66</v>
      </c>
      <c r="B3" s="110" t="s">
        <v>67</v>
      </c>
      <c r="C3" s="111" t="s">
        <v>414</v>
      </c>
      <c r="D3" s="112" t="s">
        <v>415</v>
      </c>
      <c r="E3" s="112" t="s">
        <v>416</v>
      </c>
      <c r="F3" s="113" t="s">
        <v>417</v>
      </c>
      <c r="G3" s="111" t="s">
        <v>414</v>
      </c>
      <c r="H3" s="112" t="s">
        <v>415</v>
      </c>
      <c r="I3" s="112" t="s">
        <v>416</v>
      </c>
      <c r="J3" s="113" t="s">
        <v>417</v>
      </c>
      <c r="K3" s="111" t="s">
        <v>414</v>
      </c>
      <c r="L3" s="112" t="s">
        <v>415</v>
      </c>
      <c r="M3" s="112" t="s">
        <v>416</v>
      </c>
      <c r="N3" s="113" t="s">
        <v>417</v>
      </c>
      <c r="O3" s="111" t="s">
        <v>414</v>
      </c>
      <c r="P3" s="112" t="s">
        <v>415</v>
      </c>
      <c r="Q3" s="112" t="s">
        <v>416</v>
      </c>
      <c r="R3" s="113" t="s">
        <v>417</v>
      </c>
      <c r="S3" s="114" t="s">
        <v>7</v>
      </c>
      <c r="T3" s="114" t="s">
        <v>8</v>
      </c>
      <c r="U3" s="115" t="s">
        <v>9</v>
      </c>
      <c r="V3" s="114" t="s">
        <v>31</v>
      </c>
    </row>
    <row r="4" spans="1:22" hidden="1" x14ac:dyDescent="0.2">
      <c r="A4" s="117">
        <v>15101</v>
      </c>
      <c r="B4" s="108" t="s">
        <v>68</v>
      </c>
      <c r="C4" s="118">
        <v>0</v>
      </c>
      <c r="D4" s="118">
        <v>0</v>
      </c>
      <c r="E4" s="118">
        <v>0</v>
      </c>
      <c r="F4" s="118">
        <v>0</v>
      </c>
      <c r="G4" s="118">
        <v>527</v>
      </c>
      <c r="H4" s="118">
        <v>40330256</v>
      </c>
      <c r="I4" s="118">
        <v>482</v>
      </c>
      <c r="J4" s="118">
        <v>25605768</v>
      </c>
      <c r="K4" s="118">
        <v>32</v>
      </c>
      <c r="L4" s="118">
        <v>2448896</v>
      </c>
      <c r="M4" s="118">
        <v>2</v>
      </c>
      <c r="N4" s="118">
        <v>106248</v>
      </c>
      <c r="O4" s="118">
        <v>0</v>
      </c>
      <c r="P4" s="118">
        <v>0</v>
      </c>
      <c r="Q4" s="118">
        <v>0</v>
      </c>
      <c r="R4" s="118">
        <v>0</v>
      </c>
      <c r="S4" s="118">
        <v>1</v>
      </c>
      <c r="T4" s="118">
        <v>53124</v>
      </c>
      <c r="U4" s="116">
        <v>1044</v>
      </c>
      <c r="V4" s="116">
        <v>68544292</v>
      </c>
    </row>
    <row r="5" spans="1:22" hidden="1" x14ac:dyDescent="0.2">
      <c r="A5" s="117">
        <v>15102</v>
      </c>
      <c r="B5" s="108" t="s">
        <v>69</v>
      </c>
      <c r="C5" s="118">
        <v>0</v>
      </c>
      <c r="D5" s="118">
        <v>0</v>
      </c>
      <c r="E5" s="118">
        <v>0</v>
      </c>
      <c r="F5" s="118">
        <v>0</v>
      </c>
      <c r="G5" s="118">
        <v>4</v>
      </c>
      <c r="H5" s="118">
        <v>306112</v>
      </c>
      <c r="I5" s="118">
        <v>2</v>
      </c>
      <c r="J5" s="118">
        <v>106248</v>
      </c>
      <c r="K5" s="118">
        <v>0</v>
      </c>
      <c r="L5" s="118">
        <v>0</v>
      </c>
      <c r="M5" s="118">
        <v>0</v>
      </c>
      <c r="N5" s="118">
        <v>0</v>
      </c>
      <c r="O5" s="118">
        <v>0</v>
      </c>
      <c r="P5" s="118">
        <v>0</v>
      </c>
      <c r="Q5" s="118">
        <v>0</v>
      </c>
      <c r="R5" s="118">
        <v>0</v>
      </c>
      <c r="S5" s="118">
        <v>0</v>
      </c>
      <c r="T5" s="118">
        <v>0</v>
      </c>
      <c r="U5" s="116">
        <v>6</v>
      </c>
      <c r="V5" s="116">
        <v>412360</v>
      </c>
    </row>
    <row r="6" spans="1:22" hidden="1" x14ac:dyDescent="0.2">
      <c r="A6" s="117">
        <v>1101</v>
      </c>
      <c r="B6" s="108" t="s">
        <v>70</v>
      </c>
      <c r="C6" s="118">
        <v>1238</v>
      </c>
      <c r="D6" s="118">
        <v>94741664</v>
      </c>
      <c r="E6" s="118">
        <v>1126</v>
      </c>
      <c r="F6" s="118">
        <v>59817624</v>
      </c>
      <c r="G6" s="118">
        <v>499</v>
      </c>
      <c r="H6" s="118">
        <v>38187472</v>
      </c>
      <c r="I6" s="118">
        <v>515</v>
      </c>
      <c r="J6" s="118">
        <v>27358860</v>
      </c>
      <c r="K6" s="118">
        <v>47</v>
      </c>
      <c r="L6" s="118">
        <v>3596816</v>
      </c>
      <c r="M6" s="118">
        <v>1</v>
      </c>
      <c r="N6" s="118">
        <v>53124</v>
      </c>
      <c r="O6" s="118">
        <v>0</v>
      </c>
      <c r="P6" s="118">
        <v>0</v>
      </c>
      <c r="Q6" s="118">
        <v>0</v>
      </c>
      <c r="R6" s="118">
        <v>0</v>
      </c>
      <c r="S6" s="118">
        <v>0</v>
      </c>
      <c r="T6" s="118">
        <v>0</v>
      </c>
      <c r="U6" s="116">
        <v>3426</v>
      </c>
      <c r="V6" s="116">
        <v>223755560</v>
      </c>
    </row>
    <row r="7" spans="1:22" hidden="1" x14ac:dyDescent="0.2">
      <c r="A7" s="117">
        <v>1405</v>
      </c>
      <c r="B7" s="108" t="s">
        <v>71</v>
      </c>
      <c r="C7" s="118">
        <v>179</v>
      </c>
      <c r="D7" s="118">
        <v>13698512</v>
      </c>
      <c r="E7" s="118">
        <v>175</v>
      </c>
      <c r="F7" s="118">
        <v>9296700</v>
      </c>
      <c r="G7" s="118">
        <v>58</v>
      </c>
      <c r="H7" s="118">
        <v>4438624</v>
      </c>
      <c r="I7" s="118">
        <v>36</v>
      </c>
      <c r="J7" s="118">
        <v>1912464</v>
      </c>
      <c r="K7" s="118">
        <v>0</v>
      </c>
      <c r="L7" s="118">
        <v>0</v>
      </c>
      <c r="M7" s="118">
        <v>0</v>
      </c>
      <c r="N7" s="118">
        <v>0</v>
      </c>
      <c r="O7" s="118">
        <v>26</v>
      </c>
      <c r="P7" s="118">
        <v>1989728</v>
      </c>
      <c r="Q7" s="118">
        <v>1</v>
      </c>
      <c r="R7" s="118">
        <v>53124</v>
      </c>
      <c r="S7" s="118">
        <v>0</v>
      </c>
      <c r="T7" s="118">
        <v>0</v>
      </c>
      <c r="U7" s="116">
        <v>475</v>
      </c>
      <c r="V7" s="116">
        <v>31389152</v>
      </c>
    </row>
    <row r="8" spans="1:22" hidden="1" x14ac:dyDescent="0.2">
      <c r="A8" s="117">
        <v>1401</v>
      </c>
      <c r="B8" s="108" t="s">
        <v>72</v>
      </c>
      <c r="C8" s="118">
        <v>237</v>
      </c>
      <c r="D8" s="118">
        <v>18137136</v>
      </c>
      <c r="E8" s="118">
        <v>311</v>
      </c>
      <c r="F8" s="118">
        <v>16521564</v>
      </c>
      <c r="G8" s="118">
        <v>105</v>
      </c>
      <c r="H8" s="118">
        <v>8035440</v>
      </c>
      <c r="I8" s="118">
        <v>67</v>
      </c>
      <c r="J8" s="118">
        <v>3559308</v>
      </c>
      <c r="K8" s="118">
        <v>3</v>
      </c>
      <c r="L8" s="118">
        <v>229584</v>
      </c>
      <c r="M8" s="118">
        <v>0</v>
      </c>
      <c r="N8" s="118">
        <v>0</v>
      </c>
      <c r="O8" s="118">
        <v>0</v>
      </c>
      <c r="P8" s="118">
        <v>0</v>
      </c>
      <c r="Q8" s="118">
        <v>0</v>
      </c>
      <c r="R8" s="118">
        <v>0</v>
      </c>
      <c r="S8" s="118">
        <v>1</v>
      </c>
      <c r="T8" s="118">
        <v>20624</v>
      </c>
      <c r="U8" s="116">
        <v>724</v>
      </c>
      <c r="V8" s="116">
        <v>46503656</v>
      </c>
    </row>
    <row r="9" spans="1:22" hidden="1" x14ac:dyDescent="0.2">
      <c r="A9" s="117">
        <v>1404</v>
      </c>
      <c r="B9" s="108" t="s">
        <v>73</v>
      </c>
      <c r="C9" s="118">
        <v>54</v>
      </c>
      <c r="D9" s="118">
        <v>4132512</v>
      </c>
      <c r="E9" s="118">
        <v>93</v>
      </c>
      <c r="F9" s="118">
        <v>4940532</v>
      </c>
      <c r="G9" s="118">
        <v>30</v>
      </c>
      <c r="H9" s="118">
        <v>2295840</v>
      </c>
      <c r="I9" s="118">
        <v>17</v>
      </c>
      <c r="J9" s="118">
        <v>903108</v>
      </c>
      <c r="K9" s="118">
        <v>0</v>
      </c>
      <c r="L9" s="118">
        <v>0</v>
      </c>
      <c r="M9" s="118">
        <v>0</v>
      </c>
      <c r="N9" s="118">
        <v>0</v>
      </c>
      <c r="O9" s="118">
        <v>0</v>
      </c>
      <c r="P9" s="118">
        <v>0</v>
      </c>
      <c r="Q9" s="118">
        <v>0</v>
      </c>
      <c r="R9" s="118">
        <v>0</v>
      </c>
      <c r="S9" s="118">
        <v>6</v>
      </c>
      <c r="T9" s="118">
        <v>123744</v>
      </c>
      <c r="U9" s="116">
        <v>200</v>
      </c>
      <c r="V9" s="116">
        <v>12395736</v>
      </c>
    </row>
    <row r="10" spans="1:22" hidden="1" x14ac:dyDescent="0.2">
      <c r="A10" s="117">
        <v>1402</v>
      </c>
      <c r="B10" s="108" t="s">
        <v>74</v>
      </c>
      <c r="C10" s="118">
        <v>18</v>
      </c>
      <c r="D10" s="118">
        <v>1377504</v>
      </c>
      <c r="E10" s="118">
        <v>37</v>
      </c>
      <c r="F10" s="118">
        <v>1965588</v>
      </c>
      <c r="G10" s="118">
        <v>13</v>
      </c>
      <c r="H10" s="118">
        <v>994864</v>
      </c>
      <c r="I10" s="118">
        <v>3</v>
      </c>
      <c r="J10" s="118">
        <v>159372</v>
      </c>
      <c r="K10" s="118">
        <v>0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118">
        <v>0</v>
      </c>
      <c r="R10" s="118">
        <v>0</v>
      </c>
      <c r="S10" s="118">
        <v>0</v>
      </c>
      <c r="T10" s="118">
        <v>0</v>
      </c>
      <c r="U10" s="116">
        <v>71</v>
      </c>
      <c r="V10" s="116">
        <v>4497328</v>
      </c>
    </row>
    <row r="11" spans="1:22" hidden="1" x14ac:dyDescent="0.2">
      <c r="A11" s="117">
        <v>1403</v>
      </c>
      <c r="B11" s="108" t="s">
        <v>75</v>
      </c>
      <c r="C11" s="118">
        <v>12</v>
      </c>
      <c r="D11" s="118">
        <v>918336</v>
      </c>
      <c r="E11" s="118">
        <v>29</v>
      </c>
      <c r="F11" s="118">
        <v>1540596</v>
      </c>
      <c r="G11" s="118">
        <v>10</v>
      </c>
      <c r="H11" s="118">
        <v>765280</v>
      </c>
      <c r="I11" s="118">
        <v>6</v>
      </c>
      <c r="J11" s="118">
        <v>318744</v>
      </c>
      <c r="K11" s="118">
        <v>0</v>
      </c>
      <c r="L11" s="118">
        <v>0</v>
      </c>
      <c r="M11" s="118">
        <v>0</v>
      </c>
      <c r="N11" s="118">
        <v>0</v>
      </c>
      <c r="O11" s="118">
        <v>3</v>
      </c>
      <c r="P11" s="118">
        <v>229584</v>
      </c>
      <c r="Q11" s="118">
        <v>1</v>
      </c>
      <c r="R11" s="118">
        <v>53124</v>
      </c>
      <c r="S11" s="118">
        <v>0</v>
      </c>
      <c r="T11" s="118">
        <v>0</v>
      </c>
      <c r="U11" s="116">
        <v>61</v>
      </c>
      <c r="V11" s="116">
        <v>3825664</v>
      </c>
    </row>
    <row r="12" spans="1:22" hidden="1" x14ac:dyDescent="0.2">
      <c r="A12" s="117">
        <v>1107</v>
      </c>
      <c r="B12" s="108" t="s">
        <v>76</v>
      </c>
      <c r="C12" s="118">
        <v>365</v>
      </c>
      <c r="D12" s="118">
        <v>27932720</v>
      </c>
      <c r="E12" s="118">
        <v>278</v>
      </c>
      <c r="F12" s="118">
        <v>14768472</v>
      </c>
      <c r="G12" s="118">
        <v>268</v>
      </c>
      <c r="H12" s="118">
        <v>20509504</v>
      </c>
      <c r="I12" s="118">
        <v>169</v>
      </c>
      <c r="J12" s="118">
        <v>8977956</v>
      </c>
      <c r="K12" s="118">
        <v>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118">
        <v>0</v>
      </c>
      <c r="R12" s="118">
        <v>0</v>
      </c>
      <c r="S12" s="118">
        <v>1</v>
      </c>
      <c r="T12" s="118">
        <v>20624</v>
      </c>
      <c r="U12" s="116">
        <v>1081</v>
      </c>
      <c r="V12" s="116">
        <v>72209276</v>
      </c>
    </row>
    <row r="13" spans="1:22" hidden="1" x14ac:dyDescent="0.2">
      <c r="A13" s="117">
        <v>15201</v>
      </c>
      <c r="B13" s="108" t="s">
        <v>77</v>
      </c>
      <c r="C13" s="118">
        <v>0</v>
      </c>
      <c r="D13" s="118">
        <v>0</v>
      </c>
      <c r="E13" s="118">
        <v>0</v>
      </c>
      <c r="F13" s="118">
        <v>0</v>
      </c>
      <c r="G13" s="118">
        <v>8</v>
      </c>
      <c r="H13" s="118">
        <v>612224</v>
      </c>
      <c r="I13" s="118">
        <v>16</v>
      </c>
      <c r="J13" s="118">
        <v>849984</v>
      </c>
      <c r="K13" s="118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0</v>
      </c>
      <c r="Q13" s="118">
        <v>0</v>
      </c>
      <c r="R13" s="118">
        <v>0</v>
      </c>
      <c r="S13" s="118">
        <v>0</v>
      </c>
      <c r="T13" s="118">
        <v>0</v>
      </c>
      <c r="U13" s="116">
        <v>24</v>
      </c>
      <c r="V13" s="116">
        <v>1462208</v>
      </c>
    </row>
    <row r="14" spans="1:22" hidden="1" x14ac:dyDescent="0.2">
      <c r="A14" s="117">
        <v>15202</v>
      </c>
      <c r="B14" s="108" t="s">
        <v>78</v>
      </c>
      <c r="C14" s="118">
        <v>0</v>
      </c>
      <c r="D14" s="118">
        <v>0</v>
      </c>
      <c r="E14" s="118">
        <v>0</v>
      </c>
      <c r="F14" s="118">
        <v>0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0</v>
      </c>
      <c r="N14" s="118">
        <v>0</v>
      </c>
      <c r="O14" s="118">
        <v>0</v>
      </c>
      <c r="P14" s="118">
        <v>0</v>
      </c>
      <c r="Q14" s="118">
        <v>0</v>
      </c>
      <c r="R14" s="118">
        <v>0</v>
      </c>
      <c r="S14" s="118">
        <v>0</v>
      </c>
      <c r="T14" s="118">
        <v>0</v>
      </c>
      <c r="U14" s="116">
        <v>0</v>
      </c>
      <c r="V14" s="116">
        <v>0</v>
      </c>
    </row>
    <row r="15" spans="1:22" hidden="1" x14ac:dyDescent="0.2">
      <c r="A15" s="117">
        <v>2301</v>
      </c>
      <c r="B15" s="108" t="s">
        <v>79</v>
      </c>
      <c r="C15" s="118">
        <v>452</v>
      </c>
      <c r="D15" s="118">
        <v>34590656</v>
      </c>
      <c r="E15" s="118">
        <v>350</v>
      </c>
      <c r="F15" s="118">
        <v>18593400</v>
      </c>
      <c r="G15" s="118">
        <v>0</v>
      </c>
      <c r="H15" s="118">
        <v>0</v>
      </c>
      <c r="I15" s="118">
        <v>0</v>
      </c>
      <c r="J15" s="118">
        <v>0</v>
      </c>
      <c r="K15" s="118">
        <v>6</v>
      </c>
      <c r="L15" s="118">
        <v>459168</v>
      </c>
      <c r="M15" s="118">
        <v>0</v>
      </c>
      <c r="N15" s="118">
        <v>0</v>
      </c>
      <c r="O15" s="118">
        <v>0</v>
      </c>
      <c r="P15" s="118">
        <v>0</v>
      </c>
      <c r="Q15" s="118">
        <v>0</v>
      </c>
      <c r="R15" s="118">
        <v>0</v>
      </c>
      <c r="S15" s="118">
        <v>0</v>
      </c>
      <c r="T15" s="118">
        <v>0</v>
      </c>
      <c r="U15" s="116">
        <v>808</v>
      </c>
      <c r="V15" s="116">
        <v>53643224</v>
      </c>
    </row>
    <row r="16" spans="1:22" hidden="1" x14ac:dyDescent="0.2">
      <c r="A16" s="117">
        <v>2302</v>
      </c>
      <c r="B16" s="108" t="s">
        <v>80</v>
      </c>
      <c r="C16" s="118">
        <v>119</v>
      </c>
      <c r="D16" s="118">
        <v>9106832</v>
      </c>
      <c r="E16" s="118">
        <v>103</v>
      </c>
      <c r="F16" s="118">
        <v>5471772</v>
      </c>
      <c r="G16" s="118">
        <v>18</v>
      </c>
      <c r="H16" s="118">
        <v>1377504</v>
      </c>
      <c r="I16" s="118">
        <v>13</v>
      </c>
      <c r="J16" s="118">
        <v>690612</v>
      </c>
      <c r="K16" s="118">
        <v>0</v>
      </c>
      <c r="L16" s="118">
        <v>0</v>
      </c>
      <c r="M16" s="118">
        <v>0</v>
      </c>
      <c r="N16" s="118">
        <v>0</v>
      </c>
      <c r="O16" s="118">
        <v>0</v>
      </c>
      <c r="P16" s="118">
        <v>0</v>
      </c>
      <c r="Q16" s="118">
        <v>0</v>
      </c>
      <c r="R16" s="118">
        <v>0</v>
      </c>
      <c r="S16" s="118">
        <v>0</v>
      </c>
      <c r="T16" s="118">
        <v>0</v>
      </c>
      <c r="U16" s="116">
        <v>253</v>
      </c>
      <c r="V16" s="116">
        <v>16646720</v>
      </c>
    </row>
    <row r="17" spans="1:22" hidden="1" x14ac:dyDescent="0.2">
      <c r="A17" s="117">
        <v>2101</v>
      </c>
      <c r="B17" s="108" t="s">
        <v>81</v>
      </c>
      <c r="C17" s="118">
        <v>2186</v>
      </c>
      <c r="D17" s="118">
        <v>167290208</v>
      </c>
      <c r="E17" s="118">
        <v>2910</v>
      </c>
      <c r="F17" s="118">
        <v>154590840</v>
      </c>
      <c r="G17" s="118">
        <v>327</v>
      </c>
      <c r="H17" s="118">
        <v>25024656</v>
      </c>
      <c r="I17" s="118">
        <v>516</v>
      </c>
      <c r="J17" s="118">
        <v>27411984</v>
      </c>
      <c r="K17" s="118">
        <v>0</v>
      </c>
      <c r="L17" s="118">
        <v>0</v>
      </c>
      <c r="M17" s="118">
        <v>0</v>
      </c>
      <c r="N17" s="118">
        <v>0</v>
      </c>
      <c r="O17" s="118">
        <v>129</v>
      </c>
      <c r="P17" s="118">
        <v>9872112</v>
      </c>
      <c r="Q17" s="118">
        <v>11</v>
      </c>
      <c r="R17" s="118">
        <v>584364</v>
      </c>
      <c r="S17" s="118">
        <v>0</v>
      </c>
      <c r="T17" s="118">
        <v>0</v>
      </c>
      <c r="U17" s="116">
        <v>6079</v>
      </c>
      <c r="V17" s="116">
        <v>384774164</v>
      </c>
    </row>
    <row r="18" spans="1:22" hidden="1" x14ac:dyDescent="0.2">
      <c r="A18" s="117">
        <v>2104</v>
      </c>
      <c r="B18" s="108" t="s">
        <v>82</v>
      </c>
      <c r="C18" s="118">
        <v>214</v>
      </c>
      <c r="D18" s="118">
        <v>16376992</v>
      </c>
      <c r="E18" s="118">
        <v>231</v>
      </c>
      <c r="F18" s="118">
        <v>12271644</v>
      </c>
      <c r="G18" s="118">
        <v>0</v>
      </c>
      <c r="H18" s="118">
        <v>0</v>
      </c>
      <c r="I18" s="118">
        <v>0</v>
      </c>
      <c r="J18" s="118">
        <v>0</v>
      </c>
      <c r="K18" s="118">
        <v>2</v>
      </c>
      <c r="L18" s="118">
        <v>153056</v>
      </c>
      <c r="M18" s="118">
        <v>0</v>
      </c>
      <c r="N18" s="118">
        <v>0</v>
      </c>
      <c r="O18" s="118">
        <v>11</v>
      </c>
      <c r="P18" s="118">
        <v>841808</v>
      </c>
      <c r="Q18" s="118">
        <v>3</v>
      </c>
      <c r="R18" s="118">
        <v>159372</v>
      </c>
      <c r="S18" s="118">
        <v>0</v>
      </c>
      <c r="T18" s="118">
        <v>0</v>
      </c>
      <c r="U18" s="116">
        <v>461</v>
      </c>
      <c r="V18" s="116">
        <v>29802872</v>
      </c>
    </row>
    <row r="19" spans="1:22" hidden="1" x14ac:dyDescent="0.2">
      <c r="A19" s="117">
        <v>2102</v>
      </c>
      <c r="B19" s="108" t="s">
        <v>83</v>
      </c>
      <c r="C19" s="118">
        <v>133</v>
      </c>
      <c r="D19" s="118">
        <v>10178224</v>
      </c>
      <c r="E19" s="118">
        <v>204</v>
      </c>
      <c r="F19" s="118">
        <v>10837296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8">
        <v>31</v>
      </c>
      <c r="P19" s="118">
        <v>2372368</v>
      </c>
      <c r="Q19" s="118">
        <v>10</v>
      </c>
      <c r="R19" s="118">
        <v>531240</v>
      </c>
      <c r="S19" s="118">
        <v>0</v>
      </c>
      <c r="T19" s="118">
        <v>0</v>
      </c>
      <c r="U19" s="116">
        <v>378</v>
      </c>
      <c r="V19" s="116">
        <v>23919128</v>
      </c>
    </row>
    <row r="20" spans="1:22" hidden="1" x14ac:dyDescent="0.2">
      <c r="A20" s="117">
        <v>2103</v>
      </c>
      <c r="B20" s="108" t="s">
        <v>84</v>
      </c>
      <c r="C20" s="118">
        <v>34</v>
      </c>
      <c r="D20" s="118">
        <v>2601952</v>
      </c>
      <c r="E20" s="118">
        <v>60</v>
      </c>
      <c r="F20" s="118">
        <v>3187440</v>
      </c>
      <c r="G20" s="118">
        <v>16</v>
      </c>
      <c r="H20" s="118">
        <v>1224448</v>
      </c>
      <c r="I20" s="118">
        <v>20</v>
      </c>
      <c r="J20" s="118">
        <v>1062480</v>
      </c>
      <c r="K20" s="118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118">
        <v>0</v>
      </c>
      <c r="R20" s="118">
        <v>0</v>
      </c>
      <c r="S20" s="118">
        <v>0</v>
      </c>
      <c r="T20" s="118">
        <v>0</v>
      </c>
      <c r="U20" s="116">
        <v>130</v>
      </c>
      <c r="V20" s="116">
        <v>8076320</v>
      </c>
    </row>
    <row r="21" spans="1:22" hidden="1" x14ac:dyDescent="0.2">
      <c r="A21" s="117">
        <v>2201</v>
      </c>
      <c r="B21" s="108" t="s">
        <v>85</v>
      </c>
      <c r="C21" s="118">
        <v>1870</v>
      </c>
      <c r="D21" s="118">
        <v>143107360</v>
      </c>
      <c r="E21" s="118">
        <v>318</v>
      </c>
      <c r="F21" s="118">
        <v>16893432</v>
      </c>
      <c r="G21" s="118">
        <v>594</v>
      </c>
      <c r="H21" s="118">
        <v>45457632</v>
      </c>
      <c r="I21" s="118">
        <v>34</v>
      </c>
      <c r="J21" s="118">
        <v>1806216</v>
      </c>
      <c r="K21" s="118">
        <v>5</v>
      </c>
      <c r="L21" s="118">
        <v>382640</v>
      </c>
      <c r="M21" s="118">
        <v>3</v>
      </c>
      <c r="N21" s="118">
        <v>159372</v>
      </c>
      <c r="O21" s="118">
        <v>95</v>
      </c>
      <c r="P21" s="118">
        <v>7270160</v>
      </c>
      <c r="Q21" s="118">
        <v>35</v>
      </c>
      <c r="R21" s="118">
        <v>1859340</v>
      </c>
      <c r="S21" s="118">
        <v>0</v>
      </c>
      <c r="T21" s="118">
        <v>0</v>
      </c>
      <c r="U21" s="116">
        <v>2954</v>
      </c>
      <c r="V21" s="116">
        <v>216936152</v>
      </c>
    </row>
    <row r="22" spans="1:22" hidden="1" x14ac:dyDescent="0.2">
      <c r="A22" s="117">
        <v>2202</v>
      </c>
      <c r="B22" s="108" t="s">
        <v>86</v>
      </c>
      <c r="C22" s="118">
        <v>0</v>
      </c>
      <c r="D22" s="118">
        <v>0</v>
      </c>
      <c r="E22" s="118">
        <v>8</v>
      </c>
      <c r="F22" s="118">
        <v>424992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18">
        <v>0</v>
      </c>
      <c r="N22" s="118">
        <v>0</v>
      </c>
      <c r="O22" s="118">
        <v>0</v>
      </c>
      <c r="P22" s="118">
        <v>0</v>
      </c>
      <c r="Q22" s="118">
        <v>0</v>
      </c>
      <c r="R22" s="118">
        <v>0</v>
      </c>
      <c r="S22" s="118">
        <v>0</v>
      </c>
      <c r="T22" s="118">
        <v>0</v>
      </c>
      <c r="U22" s="116">
        <v>8</v>
      </c>
      <c r="V22" s="116">
        <v>424992</v>
      </c>
    </row>
    <row r="23" spans="1:22" hidden="1" x14ac:dyDescent="0.2">
      <c r="A23" s="117">
        <v>2203</v>
      </c>
      <c r="B23" s="108" t="s">
        <v>87</v>
      </c>
      <c r="C23" s="118">
        <v>110</v>
      </c>
      <c r="D23" s="118">
        <v>8418080</v>
      </c>
      <c r="E23" s="118">
        <v>180</v>
      </c>
      <c r="F23" s="118">
        <v>9562320</v>
      </c>
      <c r="G23" s="118">
        <v>38</v>
      </c>
      <c r="H23" s="118">
        <v>2908064</v>
      </c>
      <c r="I23" s="118">
        <v>51</v>
      </c>
      <c r="J23" s="118">
        <v>2709324</v>
      </c>
      <c r="K23" s="118">
        <v>0</v>
      </c>
      <c r="L23" s="118">
        <v>0</v>
      </c>
      <c r="M23" s="118">
        <v>0</v>
      </c>
      <c r="N23" s="118">
        <v>0</v>
      </c>
      <c r="O23" s="118">
        <v>0</v>
      </c>
      <c r="P23" s="118">
        <v>0</v>
      </c>
      <c r="Q23" s="118">
        <v>0</v>
      </c>
      <c r="R23" s="118">
        <v>0</v>
      </c>
      <c r="S23" s="118">
        <v>0</v>
      </c>
      <c r="T23" s="118">
        <v>0</v>
      </c>
      <c r="U23" s="116">
        <v>379</v>
      </c>
      <c r="V23" s="116">
        <v>23597788</v>
      </c>
    </row>
    <row r="24" spans="1:22" hidden="1" x14ac:dyDescent="0.2">
      <c r="A24" s="117">
        <v>3201</v>
      </c>
      <c r="B24" s="108" t="s">
        <v>88</v>
      </c>
      <c r="C24" s="118">
        <v>0</v>
      </c>
      <c r="D24" s="118">
        <v>0</v>
      </c>
      <c r="E24" s="118">
        <v>0</v>
      </c>
      <c r="F24" s="118">
        <v>0</v>
      </c>
      <c r="G24" s="118">
        <v>33</v>
      </c>
      <c r="H24" s="118">
        <v>2525424</v>
      </c>
      <c r="I24" s="118">
        <v>30</v>
      </c>
      <c r="J24" s="118">
        <v>1593720</v>
      </c>
      <c r="K24" s="118">
        <v>0</v>
      </c>
      <c r="L24" s="118">
        <v>0</v>
      </c>
      <c r="M24" s="118">
        <v>0</v>
      </c>
      <c r="N24" s="118">
        <v>0</v>
      </c>
      <c r="O24" s="118">
        <v>0</v>
      </c>
      <c r="P24" s="118">
        <v>0</v>
      </c>
      <c r="Q24" s="118">
        <v>0</v>
      </c>
      <c r="R24" s="118">
        <v>0</v>
      </c>
      <c r="S24" s="118">
        <v>0</v>
      </c>
      <c r="T24" s="118">
        <v>0</v>
      </c>
      <c r="U24" s="116">
        <v>63</v>
      </c>
      <c r="V24" s="116">
        <v>4119144</v>
      </c>
    </row>
    <row r="25" spans="1:22" hidden="1" x14ac:dyDescent="0.2">
      <c r="A25" s="117">
        <v>3202</v>
      </c>
      <c r="B25" s="108" t="s">
        <v>89</v>
      </c>
      <c r="C25" s="118">
        <v>0</v>
      </c>
      <c r="D25" s="118">
        <v>0</v>
      </c>
      <c r="E25" s="118">
        <v>0</v>
      </c>
      <c r="F25" s="118">
        <v>0</v>
      </c>
      <c r="G25" s="118">
        <v>37</v>
      </c>
      <c r="H25" s="118">
        <v>2831536</v>
      </c>
      <c r="I25" s="118">
        <v>29</v>
      </c>
      <c r="J25" s="118">
        <v>1540596</v>
      </c>
      <c r="K25" s="118">
        <v>0</v>
      </c>
      <c r="L25" s="118">
        <v>0</v>
      </c>
      <c r="M25" s="118">
        <v>0</v>
      </c>
      <c r="N25" s="118">
        <v>0</v>
      </c>
      <c r="O25" s="118">
        <v>0</v>
      </c>
      <c r="P25" s="118">
        <v>0</v>
      </c>
      <c r="Q25" s="118">
        <v>0</v>
      </c>
      <c r="R25" s="118">
        <v>0</v>
      </c>
      <c r="S25" s="118">
        <v>0</v>
      </c>
      <c r="T25" s="118">
        <v>0</v>
      </c>
      <c r="U25" s="116">
        <v>66</v>
      </c>
      <c r="V25" s="116">
        <v>4372132</v>
      </c>
    </row>
    <row r="26" spans="1:22" hidden="1" x14ac:dyDescent="0.2">
      <c r="A26" s="117">
        <v>3101</v>
      </c>
      <c r="B26" s="108" t="s">
        <v>90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18">
        <v>0</v>
      </c>
      <c r="O26" s="118">
        <v>0</v>
      </c>
      <c r="P26" s="118">
        <v>0</v>
      </c>
      <c r="Q26" s="118">
        <v>0</v>
      </c>
      <c r="R26" s="118">
        <v>0</v>
      </c>
      <c r="S26" s="118">
        <v>0</v>
      </c>
      <c r="T26" s="118">
        <v>0</v>
      </c>
      <c r="U26" s="116">
        <v>0</v>
      </c>
      <c r="V26" s="116">
        <v>0</v>
      </c>
    </row>
    <row r="27" spans="1:22" hidden="1" x14ac:dyDescent="0.2">
      <c r="A27" s="117">
        <v>3102</v>
      </c>
      <c r="B27" s="108" t="s">
        <v>91</v>
      </c>
      <c r="C27" s="118">
        <v>0</v>
      </c>
      <c r="D27" s="118">
        <v>0</v>
      </c>
      <c r="E27" s="118">
        <v>0</v>
      </c>
      <c r="F27" s="118">
        <v>0</v>
      </c>
      <c r="G27" s="118">
        <v>92</v>
      </c>
      <c r="H27" s="118">
        <v>7040576</v>
      </c>
      <c r="I27" s="118">
        <v>67</v>
      </c>
      <c r="J27" s="118">
        <v>3559308</v>
      </c>
      <c r="K27" s="118">
        <v>0</v>
      </c>
      <c r="L27" s="118">
        <v>0</v>
      </c>
      <c r="M27" s="118">
        <v>0</v>
      </c>
      <c r="N27" s="118">
        <v>0</v>
      </c>
      <c r="O27" s="118">
        <v>0</v>
      </c>
      <c r="P27" s="118">
        <v>0</v>
      </c>
      <c r="Q27" s="118">
        <v>0</v>
      </c>
      <c r="R27" s="118">
        <v>0</v>
      </c>
      <c r="S27" s="118">
        <v>0</v>
      </c>
      <c r="T27" s="118">
        <v>0</v>
      </c>
      <c r="U27" s="116">
        <v>159</v>
      </c>
      <c r="V27" s="116">
        <v>10599884</v>
      </c>
    </row>
    <row r="28" spans="1:22" hidden="1" x14ac:dyDescent="0.2">
      <c r="A28" s="117">
        <v>3103</v>
      </c>
      <c r="B28" s="108" t="s">
        <v>92</v>
      </c>
      <c r="C28" s="118">
        <v>0</v>
      </c>
      <c r="D28" s="118">
        <v>0</v>
      </c>
      <c r="E28" s="118">
        <v>0</v>
      </c>
      <c r="F28" s="118">
        <v>0</v>
      </c>
      <c r="G28" s="118">
        <v>82</v>
      </c>
      <c r="H28" s="118">
        <v>6275296</v>
      </c>
      <c r="I28" s="118">
        <v>64</v>
      </c>
      <c r="J28" s="118">
        <v>3399936</v>
      </c>
      <c r="K28" s="118">
        <v>0</v>
      </c>
      <c r="L28" s="118">
        <v>0</v>
      </c>
      <c r="M28" s="118">
        <v>0</v>
      </c>
      <c r="N28" s="118">
        <v>0</v>
      </c>
      <c r="O28" s="118">
        <v>0</v>
      </c>
      <c r="P28" s="118">
        <v>0</v>
      </c>
      <c r="Q28" s="118">
        <v>0</v>
      </c>
      <c r="R28" s="118">
        <v>0</v>
      </c>
      <c r="S28" s="118">
        <v>0</v>
      </c>
      <c r="T28" s="118">
        <v>0</v>
      </c>
      <c r="U28" s="116">
        <v>146</v>
      </c>
      <c r="V28" s="116">
        <v>9675232</v>
      </c>
    </row>
    <row r="29" spans="1:22" hidden="1" x14ac:dyDescent="0.2">
      <c r="A29" s="117">
        <v>3301</v>
      </c>
      <c r="B29" s="108" t="s">
        <v>93</v>
      </c>
      <c r="C29" s="118">
        <v>0</v>
      </c>
      <c r="D29" s="118">
        <v>0</v>
      </c>
      <c r="E29" s="118">
        <v>0</v>
      </c>
      <c r="F29" s="118">
        <v>0</v>
      </c>
      <c r="G29" s="118">
        <v>187</v>
      </c>
      <c r="H29" s="118">
        <v>14310736</v>
      </c>
      <c r="I29" s="118">
        <v>137</v>
      </c>
      <c r="J29" s="118">
        <v>7277988</v>
      </c>
      <c r="K29" s="118">
        <v>5</v>
      </c>
      <c r="L29" s="118">
        <v>382640</v>
      </c>
      <c r="M29" s="118">
        <v>1</v>
      </c>
      <c r="N29" s="118">
        <v>53124</v>
      </c>
      <c r="O29" s="118">
        <v>0</v>
      </c>
      <c r="P29" s="118">
        <v>0</v>
      </c>
      <c r="Q29" s="118">
        <v>0</v>
      </c>
      <c r="R29" s="118">
        <v>0</v>
      </c>
      <c r="S29" s="118">
        <v>0</v>
      </c>
      <c r="T29" s="118">
        <v>0</v>
      </c>
      <c r="U29" s="116">
        <v>330</v>
      </c>
      <c r="V29" s="116">
        <v>22024488</v>
      </c>
    </row>
    <row r="30" spans="1:22" hidden="1" x14ac:dyDescent="0.2">
      <c r="A30" s="117">
        <v>3303</v>
      </c>
      <c r="B30" s="108" t="s">
        <v>94</v>
      </c>
      <c r="C30" s="118">
        <v>0</v>
      </c>
      <c r="D30" s="118">
        <v>0</v>
      </c>
      <c r="E30" s="118">
        <v>0</v>
      </c>
      <c r="F30" s="118">
        <v>0</v>
      </c>
      <c r="G30" s="118">
        <v>36</v>
      </c>
      <c r="H30" s="118">
        <v>2755008</v>
      </c>
      <c r="I30" s="118">
        <v>23</v>
      </c>
      <c r="J30" s="118">
        <v>1221852</v>
      </c>
      <c r="K30" s="118">
        <v>2</v>
      </c>
      <c r="L30" s="118">
        <v>153056</v>
      </c>
      <c r="M30" s="118">
        <v>0</v>
      </c>
      <c r="N30" s="118">
        <v>0</v>
      </c>
      <c r="O30" s="118">
        <v>0</v>
      </c>
      <c r="P30" s="118">
        <v>0</v>
      </c>
      <c r="Q30" s="118">
        <v>0</v>
      </c>
      <c r="R30" s="118">
        <v>0</v>
      </c>
      <c r="S30" s="118">
        <v>0</v>
      </c>
      <c r="T30" s="118">
        <v>0</v>
      </c>
      <c r="U30" s="116">
        <v>61</v>
      </c>
      <c r="V30" s="116">
        <v>4129916</v>
      </c>
    </row>
    <row r="31" spans="1:22" hidden="1" x14ac:dyDescent="0.2">
      <c r="A31" s="117">
        <v>3304</v>
      </c>
      <c r="B31" s="108" t="s">
        <v>95</v>
      </c>
      <c r="C31" s="118">
        <v>0</v>
      </c>
      <c r="D31" s="118">
        <v>0</v>
      </c>
      <c r="E31" s="118">
        <v>0</v>
      </c>
      <c r="F31" s="118">
        <v>0</v>
      </c>
      <c r="G31" s="118">
        <v>20</v>
      </c>
      <c r="H31" s="118">
        <v>1530560</v>
      </c>
      <c r="I31" s="118">
        <v>17</v>
      </c>
      <c r="J31" s="118">
        <v>903108</v>
      </c>
      <c r="K31" s="118">
        <v>0</v>
      </c>
      <c r="L31" s="118">
        <v>0</v>
      </c>
      <c r="M31" s="118">
        <v>0</v>
      </c>
      <c r="N31" s="118">
        <v>0</v>
      </c>
      <c r="O31" s="118">
        <v>0</v>
      </c>
      <c r="P31" s="118">
        <v>0</v>
      </c>
      <c r="Q31" s="118">
        <v>0</v>
      </c>
      <c r="R31" s="118">
        <v>0</v>
      </c>
      <c r="S31" s="118">
        <v>0</v>
      </c>
      <c r="T31" s="118">
        <v>0</v>
      </c>
      <c r="U31" s="116">
        <v>37</v>
      </c>
      <c r="V31" s="116">
        <v>2433668</v>
      </c>
    </row>
    <row r="32" spans="1:22" hidden="1" x14ac:dyDescent="0.2">
      <c r="A32" s="117">
        <v>3302</v>
      </c>
      <c r="B32" s="108" t="s">
        <v>96</v>
      </c>
      <c r="C32" s="118">
        <v>0</v>
      </c>
      <c r="D32" s="118">
        <v>0</v>
      </c>
      <c r="E32" s="118">
        <v>0</v>
      </c>
      <c r="F32" s="118">
        <v>0</v>
      </c>
      <c r="G32" s="118">
        <v>0</v>
      </c>
      <c r="H32" s="118">
        <v>0</v>
      </c>
      <c r="I32" s="118">
        <v>0</v>
      </c>
      <c r="J32" s="118">
        <v>0</v>
      </c>
      <c r="K32" s="118">
        <v>0</v>
      </c>
      <c r="L32" s="118">
        <v>0</v>
      </c>
      <c r="M32" s="118">
        <v>0</v>
      </c>
      <c r="N32" s="118">
        <v>0</v>
      </c>
      <c r="O32" s="118">
        <v>0</v>
      </c>
      <c r="P32" s="118">
        <v>0</v>
      </c>
      <c r="Q32" s="118">
        <v>0</v>
      </c>
      <c r="R32" s="118">
        <v>0</v>
      </c>
      <c r="S32" s="118">
        <v>0</v>
      </c>
      <c r="T32" s="118">
        <v>0</v>
      </c>
      <c r="U32" s="116">
        <v>0</v>
      </c>
      <c r="V32" s="116">
        <v>0</v>
      </c>
    </row>
    <row r="33" spans="1:22" hidden="1" x14ac:dyDescent="0.2">
      <c r="A33" s="117">
        <v>4101</v>
      </c>
      <c r="B33" s="108" t="s">
        <v>97</v>
      </c>
      <c r="C33" s="118">
        <v>1097</v>
      </c>
      <c r="D33" s="118">
        <v>83951216</v>
      </c>
      <c r="E33" s="118">
        <v>1276</v>
      </c>
      <c r="F33" s="118">
        <v>67786224</v>
      </c>
      <c r="G33" s="118">
        <v>399</v>
      </c>
      <c r="H33" s="118">
        <v>30534672</v>
      </c>
      <c r="I33" s="118">
        <v>466</v>
      </c>
      <c r="J33" s="118">
        <v>24755784</v>
      </c>
      <c r="K33" s="118">
        <v>16</v>
      </c>
      <c r="L33" s="118">
        <v>1224448</v>
      </c>
      <c r="M33" s="118">
        <v>8</v>
      </c>
      <c r="N33" s="118">
        <v>424992</v>
      </c>
      <c r="O33" s="118">
        <v>225</v>
      </c>
      <c r="P33" s="118">
        <v>17218800</v>
      </c>
      <c r="Q33" s="118">
        <v>82</v>
      </c>
      <c r="R33" s="118">
        <v>4356168</v>
      </c>
      <c r="S33" s="118">
        <v>0</v>
      </c>
      <c r="T33" s="118">
        <v>0</v>
      </c>
      <c r="U33" s="116">
        <v>3569</v>
      </c>
      <c r="V33" s="116">
        <v>230252304</v>
      </c>
    </row>
    <row r="34" spans="1:22" hidden="1" x14ac:dyDescent="0.2">
      <c r="A34" s="117">
        <v>4104</v>
      </c>
      <c r="B34" s="108" t="s">
        <v>98</v>
      </c>
      <c r="C34" s="118">
        <v>63</v>
      </c>
      <c r="D34" s="118">
        <v>4821264</v>
      </c>
      <c r="E34" s="118">
        <v>99</v>
      </c>
      <c r="F34" s="118">
        <v>5259276</v>
      </c>
      <c r="G34" s="118">
        <v>47</v>
      </c>
      <c r="H34" s="118">
        <v>3596816</v>
      </c>
      <c r="I34" s="118">
        <v>17</v>
      </c>
      <c r="J34" s="118">
        <v>903108</v>
      </c>
      <c r="K34" s="118">
        <v>0</v>
      </c>
      <c r="L34" s="118">
        <v>0</v>
      </c>
      <c r="M34" s="118">
        <v>0</v>
      </c>
      <c r="N34" s="118">
        <v>0</v>
      </c>
      <c r="O34" s="118">
        <v>19</v>
      </c>
      <c r="P34" s="118">
        <v>1454032</v>
      </c>
      <c r="Q34" s="118">
        <v>7</v>
      </c>
      <c r="R34" s="118">
        <v>371868</v>
      </c>
      <c r="S34" s="118">
        <v>1</v>
      </c>
      <c r="T34" s="118">
        <v>55904</v>
      </c>
      <c r="U34" s="116">
        <v>253</v>
      </c>
      <c r="V34" s="116">
        <v>16462268</v>
      </c>
    </row>
    <row r="35" spans="1:22" hidden="1" x14ac:dyDescent="0.2">
      <c r="A35" s="117">
        <v>4102</v>
      </c>
      <c r="B35" s="108" t="s">
        <v>99</v>
      </c>
      <c r="C35" s="118">
        <v>0</v>
      </c>
      <c r="D35" s="118">
        <v>0</v>
      </c>
      <c r="E35" s="118">
        <v>0</v>
      </c>
      <c r="F35" s="118">
        <v>0</v>
      </c>
      <c r="G35" s="118">
        <v>794</v>
      </c>
      <c r="H35" s="118">
        <v>60763232</v>
      </c>
      <c r="I35" s="118">
        <v>484</v>
      </c>
      <c r="J35" s="118">
        <v>25712016</v>
      </c>
      <c r="K35" s="118">
        <v>18</v>
      </c>
      <c r="L35" s="118">
        <v>1377504</v>
      </c>
      <c r="M35" s="118">
        <v>10</v>
      </c>
      <c r="N35" s="118">
        <v>531240</v>
      </c>
      <c r="O35" s="118">
        <v>0</v>
      </c>
      <c r="P35" s="118">
        <v>0</v>
      </c>
      <c r="Q35" s="118">
        <v>0</v>
      </c>
      <c r="R35" s="118">
        <v>0</v>
      </c>
      <c r="S35" s="118">
        <v>0</v>
      </c>
      <c r="T35" s="118">
        <v>0</v>
      </c>
      <c r="U35" s="116">
        <v>1306</v>
      </c>
      <c r="V35" s="116">
        <v>88383992</v>
      </c>
    </row>
    <row r="36" spans="1:22" hidden="1" x14ac:dyDescent="0.2">
      <c r="A36" s="117">
        <v>4103</v>
      </c>
      <c r="B36" s="108" t="s">
        <v>100</v>
      </c>
      <c r="C36" s="118">
        <v>0</v>
      </c>
      <c r="D36" s="118">
        <v>0</v>
      </c>
      <c r="E36" s="118">
        <v>0</v>
      </c>
      <c r="F36" s="118">
        <v>0</v>
      </c>
      <c r="G36" s="118">
        <v>0</v>
      </c>
      <c r="H36" s="118">
        <v>0</v>
      </c>
      <c r="I36" s="118">
        <v>0</v>
      </c>
      <c r="J36" s="118">
        <v>0</v>
      </c>
      <c r="K36" s="118">
        <v>0</v>
      </c>
      <c r="L36" s="118">
        <v>0</v>
      </c>
      <c r="M36" s="118">
        <v>0</v>
      </c>
      <c r="N36" s="118">
        <v>0</v>
      </c>
      <c r="O36" s="118">
        <v>0</v>
      </c>
      <c r="P36" s="118">
        <v>0</v>
      </c>
      <c r="Q36" s="118">
        <v>0</v>
      </c>
      <c r="R36" s="118">
        <v>0</v>
      </c>
      <c r="S36" s="118">
        <v>0</v>
      </c>
      <c r="T36" s="118">
        <v>0</v>
      </c>
      <c r="U36" s="116">
        <v>0</v>
      </c>
      <c r="V36" s="116">
        <v>0</v>
      </c>
    </row>
    <row r="37" spans="1:22" hidden="1" x14ac:dyDescent="0.2">
      <c r="A37" s="117">
        <v>4106</v>
      </c>
      <c r="B37" s="108" t="s">
        <v>101</v>
      </c>
      <c r="C37" s="118">
        <v>238</v>
      </c>
      <c r="D37" s="118">
        <v>18213664</v>
      </c>
      <c r="E37" s="118">
        <v>280</v>
      </c>
      <c r="F37" s="118">
        <v>14874720</v>
      </c>
      <c r="G37" s="118">
        <v>67</v>
      </c>
      <c r="H37" s="118">
        <v>5127376</v>
      </c>
      <c r="I37" s="118">
        <v>27</v>
      </c>
      <c r="J37" s="118">
        <v>1434348</v>
      </c>
      <c r="K37" s="118">
        <v>0</v>
      </c>
      <c r="L37" s="118">
        <v>0</v>
      </c>
      <c r="M37" s="118">
        <v>0</v>
      </c>
      <c r="N37" s="118">
        <v>0</v>
      </c>
      <c r="O37" s="118">
        <v>81</v>
      </c>
      <c r="P37" s="118">
        <v>6198768</v>
      </c>
      <c r="Q37" s="118">
        <v>1</v>
      </c>
      <c r="R37" s="118">
        <v>53124</v>
      </c>
      <c r="S37" s="118">
        <v>14</v>
      </c>
      <c r="T37" s="118">
        <v>860756</v>
      </c>
      <c r="U37" s="116">
        <v>708</v>
      </c>
      <c r="V37" s="116">
        <v>46762756</v>
      </c>
    </row>
    <row r="38" spans="1:22" hidden="1" x14ac:dyDescent="0.2">
      <c r="A38" s="117">
        <v>4105</v>
      </c>
      <c r="B38" s="108" t="s">
        <v>102</v>
      </c>
      <c r="C38" s="118">
        <v>95</v>
      </c>
      <c r="D38" s="118">
        <v>7270160</v>
      </c>
      <c r="E38" s="118">
        <v>113</v>
      </c>
      <c r="F38" s="118">
        <v>6003012</v>
      </c>
      <c r="G38" s="118">
        <v>9</v>
      </c>
      <c r="H38" s="118">
        <v>688752</v>
      </c>
      <c r="I38" s="118">
        <v>34</v>
      </c>
      <c r="J38" s="118">
        <v>1806216</v>
      </c>
      <c r="K38" s="118">
        <v>0</v>
      </c>
      <c r="L38" s="118">
        <v>0</v>
      </c>
      <c r="M38" s="118">
        <v>0</v>
      </c>
      <c r="N38" s="118">
        <v>0</v>
      </c>
      <c r="O38" s="118">
        <v>24</v>
      </c>
      <c r="P38" s="118">
        <v>1836672</v>
      </c>
      <c r="Q38" s="118">
        <v>6</v>
      </c>
      <c r="R38" s="118">
        <v>318744</v>
      </c>
      <c r="S38" s="118">
        <v>0</v>
      </c>
      <c r="T38" s="118">
        <v>0</v>
      </c>
      <c r="U38" s="116">
        <v>281</v>
      </c>
      <c r="V38" s="116">
        <v>17923556</v>
      </c>
    </row>
    <row r="39" spans="1:22" hidden="1" x14ac:dyDescent="0.2">
      <c r="A39" s="117">
        <v>4301</v>
      </c>
      <c r="B39" s="108" t="s">
        <v>103</v>
      </c>
      <c r="C39" s="118">
        <v>1262</v>
      </c>
      <c r="D39" s="118">
        <v>96578336</v>
      </c>
      <c r="E39" s="118">
        <v>1201</v>
      </c>
      <c r="F39" s="118">
        <v>63801924</v>
      </c>
      <c r="G39" s="118">
        <v>444</v>
      </c>
      <c r="H39" s="118">
        <v>33978432</v>
      </c>
      <c r="I39" s="118">
        <v>182</v>
      </c>
      <c r="J39" s="118">
        <v>9668568</v>
      </c>
      <c r="K39" s="118">
        <v>12</v>
      </c>
      <c r="L39" s="118">
        <v>918336</v>
      </c>
      <c r="M39" s="118">
        <v>1</v>
      </c>
      <c r="N39" s="118">
        <v>53124</v>
      </c>
      <c r="O39" s="118">
        <v>0</v>
      </c>
      <c r="P39" s="118">
        <v>0</v>
      </c>
      <c r="Q39" s="118">
        <v>0</v>
      </c>
      <c r="R39" s="118">
        <v>0</v>
      </c>
      <c r="S39" s="118">
        <v>5</v>
      </c>
      <c r="T39" s="118">
        <v>250080</v>
      </c>
      <c r="U39" s="116">
        <v>3107</v>
      </c>
      <c r="V39" s="116">
        <v>205248800</v>
      </c>
    </row>
    <row r="40" spans="1:22" hidden="1" x14ac:dyDescent="0.2">
      <c r="A40" s="117">
        <v>4303</v>
      </c>
      <c r="B40" s="108" t="s">
        <v>104</v>
      </c>
      <c r="C40" s="118">
        <v>425</v>
      </c>
      <c r="D40" s="118">
        <v>32524400</v>
      </c>
      <c r="E40" s="118">
        <v>465</v>
      </c>
      <c r="F40" s="118">
        <v>24702660</v>
      </c>
      <c r="G40" s="118">
        <v>153</v>
      </c>
      <c r="H40" s="118">
        <v>11708784</v>
      </c>
      <c r="I40" s="118">
        <v>157</v>
      </c>
      <c r="J40" s="118">
        <v>8340468</v>
      </c>
      <c r="K40" s="118">
        <v>0</v>
      </c>
      <c r="L40" s="118">
        <v>0</v>
      </c>
      <c r="M40" s="118">
        <v>0</v>
      </c>
      <c r="N40" s="118">
        <v>0</v>
      </c>
      <c r="O40" s="118">
        <v>0</v>
      </c>
      <c r="P40" s="118">
        <v>0</v>
      </c>
      <c r="Q40" s="118">
        <v>0</v>
      </c>
      <c r="R40" s="118">
        <v>0</v>
      </c>
      <c r="S40" s="118">
        <v>0</v>
      </c>
      <c r="T40" s="118">
        <v>0</v>
      </c>
      <c r="U40" s="116">
        <v>1200</v>
      </c>
      <c r="V40" s="116">
        <v>77276312</v>
      </c>
    </row>
    <row r="41" spans="1:22" hidden="1" x14ac:dyDescent="0.2">
      <c r="A41" s="117">
        <v>4304</v>
      </c>
      <c r="B41" s="108" t="s">
        <v>105</v>
      </c>
      <c r="C41" s="118">
        <v>144</v>
      </c>
      <c r="D41" s="118">
        <v>11020032</v>
      </c>
      <c r="E41" s="118">
        <v>134</v>
      </c>
      <c r="F41" s="118">
        <v>7118616</v>
      </c>
      <c r="G41" s="118">
        <v>67</v>
      </c>
      <c r="H41" s="118">
        <v>5127376</v>
      </c>
      <c r="I41" s="118">
        <v>44</v>
      </c>
      <c r="J41" s="118">
        <v>2337456</v>
      </c>
      <c r="K41" s="118">
        <v>0</v>
      </c>
      <c r="L41" s="118">
        <v>0</v>
      </c>
      <c r="M41" s="118">
        <v>0</v>
      </c>
      <c r="N41" s="118">
        <v>0</v>
      </c>
      <c r="O41" s="118">
        <v>18</v>
      </c>
      <c r="P41" s="118">
        <v>1377504</v>
      </c>
      <c r="Q41" s="118">
        <v>7</v>
      </c>
      <c r="R41" s="118">
        <v>371868</v>
      </c>
      <c r="S41" s="118">
        <v>1</v>
      </c>
      <c r="T41" s="118">
        <v>55904</v>
      </c>
      <c r="U41" s="116">
        <v>415</v>
      </c>
      <c r="V41" s="116">
        <v>27408756</v>
      </c>
    </row>
    <row r="42" spans="1:22" hidden="1" x14ac:dyDescent="0.2">
      <c r="A42" s="117">
        <v>4302</v>
      </c>
      <c r="B42" s="108" t="s">
        <v>106</v>
      </c>
      <c r="C42" s="118">
        <v>181</v>
      </c>
      <c r="D42" s="118">
        <v>13851568</v>
      </c>
      <c r="E42" s="118">
        <v>191</v>
      </c>
      <c r="F42" s="118">
        <v>10146684</v>
      </c>
      <c r="G42" s="118">
        <v>27</v>
      </c>
      <c r="H42" s="118">
        <v>2066256</v>
      </c>
      <c r="I42" s="118">
        <v>38</v>
      </c>
      <c r="J42" s="118">
        <v>2018712</v>
      </c>
      <c r="K42" s="118">
        <v>0</v>
      </c>
      <c r="L42" s="118">
        <v>0</v>
      </c>
      <c r="M42" s="118">
        <v>0</v>
      </c>
      <c r="N42" s="118">
        <v>0</v>
      </c>
      <c r="O42" s="118">
        <v>8</v>
      </c>
      <c r="P42" s="118">
        <v>612224</v>
      </c>
      <c r="Q42" s="118">
        <v>4</v>
      </c>
      <c r="R42" s="118">
        <v>212496</v>
      </c>
      <c r="S42" s="118">
        <v>0</v>
      </c>
      <c r="T42" s="118">
        <v>0</v>
      </c>
      <c r="U42" s="116">
        <v>449</v>
      </c>
      <c r="V42" s="116">
        <v>28907940</v>
      </c>
    </row>
    <row r="43" spans="1:22" hidden="1" x14ac:dyDescent="0.2">
      <c r="A43" s="117">
        <v>4305</v>
      </c>
      <c r="B43" s="108" t="s">
        <v>107</v>
      </c>
      <c r="C43" s="118">
        <v>70</v>
      </c>
      <c r="D43" s="118">
        <v>5356960</v>
      </c>
      <c r="E43" s="118">
        <v>98</v>
      </c>
      <c r="F43" s="118">
        <v>5206152</v>
      </c>
      <c r="G43" s="118">
        <v>34</v>
      </c>
      <c r="H43" s="118">
        <v>2601952</v>
      </c>
      <c r="I43" s="118">
        <v>22</v>
      </c>
      <c r="J43" s="118">
        <v>1168728</v>
      </c>
      <c r="K43" s="118">
        <v>0</v>
      </c>
      <c r="L43" s="118">
        <v>0</v>
      </c>
      <c r="M43" s="118">
        <v>0</v>
      </c>
      <c r="N43" s="118">
        <v>0</v>
      </c>
      <c r="O43" s="118">
        <v>0</v>
      </c>
      <c r="P43" s="118">
        <v>0</v>
      </c>
      <c r="Q43" s="118">
        <v>0</v>
      </c>
      <c r="R43" s="118">
        <v>0</v>
      </c>
      <c r="S43" s="118">
        <v>0</v>
      </c>
      <c r="T43" s="118">
        <v>0</v>
      </c>
      <c r="U43" s="116">
        <v>224</v>
      </c>
      <c r="V43" s="116">
        <v>14333792</v>
      </c>
    </row>
    <row r="44" spans="1:22" hidden="1" x14ac:dyDescent="0.2">
      <c r="A44" s="117">
        <v>4201</v>
      </c>
      <c r="B44" s="108" t="s">
        <v>108</v>
      </c>
      <c r="C44" s="118">
        <v>323</v>
      </c>
      <c r="D44" s="118">
        <v>24718544</v>
      </c>
      <c r="E44" s="118">
        <v>352</v>
      </c>
      <c r="F44" s="118">
        <v>18699648</v>
      </c>
      <c r="G44" s="118">
        <v>112</v>
      </c>
      <c r="H44" s="118">
        <v>8571136</v>
      </c>
      <c r="I44" s="118">
        <v>73</v>
      </c>
      <c r="J44" s="118">
        <v>3878052</v>
      </c>
      <c r="K44" s="118">
        <v>0</v>
      </c>
      <c r="L44" s="118">
        <v>0</v>
      </c>
      <c r="M44" s="118">
        <v>0</v>
      </c>
      <c r="N44" s="118">
        <v>0</v>
      </c>
      <c r="O44" s="118">
        <v>44</v>
      </c>
      <c r="P44" s="118">
        <v>3367232</v>
      </c>
      <c r="Q44" s="118">
        <v>17</v>
      </c>
      <c r="R44" s="118">
        <v>903108</v>
      </c>
      <c r="S44" s="118">
        <v>4</v>
      </c>
      <c r="T44" s="118">
        <v>200212</v>
      </c>
      <c r="U44" s="116">
        <v>925</v>
      </c>
      <c r="V44" s="116">
        <v>60337932</v>
      </c>
    </row>
    <row r="45" spans="1:22" hidden="1" x14ac:dyDescent="0.2">
      <c r="A45" s="117">
        <v>4204</v>
      </c>
      <c r="B45" s="108" t="s">
        <v>109</v>
      </c>
      <c r="C45" s="118">
        <v>205</v>
      </c>
      <c r="D45" s="118">
        <v>15688240</v>
      </c>
      <c r="E45" s="118">
        <v>239</v>
      </c>
      <c r="F45" s="118">
        <v>12696636</v>
      </c>
      <c r="G45" s="118">
        <v>74</v>
      </c>
      <c r="H45" s="118">
        <v>5663072</v>
      </c>
      <c r="I45" s="118">
        <v>27</v>
      </c>
      <c r="J45" s="118">
        <v>1434348</v>
      </c>
      <c r="K45" s="118">
        <v>0</v>
      </c>
      <c r="L45" s="118">
        <v>0</v>
      </c>
      <c r="M45" s="118">
        <v>0</v>
      </c>
      <c r="N45" s="118">
        <v>0</v>
      </c>
      <c r="O45" s="118">
        <v>11</v>
      </c>
      <c r="P45" s="118">
        <v>841808</v>
      </c>
      <c r="Q45" s="118">
        <v>3</v>
      </c>
      <c r="R45" s="118">
        <v>159372</v>
      </c>
      <c r="S45" s="118">
        <v>3</v>
      </c>
      <c r="T45" s="118">
        <v>61872</v>
      </c>
      <c r="U45" s="116">
        <v>562</v>
      </c>
      <c r="V45" s="116">
        <v>36545348</v>
      </c>
    </row>
    <row r="46" spans="1:22" hidden="1" x14ac:dyDescent="0.2">
      <c r="A46" s="117">
        <v>4203</v>
      </c>
      <c r="B46" s="108" t="s">
        <v>110</v>
      </c>
      <c r="C46" s="118">
        <v>149</v>
      </c>
      <c r="D46" s="118">
        <v>11402672</v>
      </c>
      <c r="E46" s="118">
        <v>200</v>
      </c>
      <c r="F46" s="118">
        <v>10624800</v>
      </c>
      <c r="G46" s="118">
        <v>43</v>
      </c>
      <c r="H46" s="118">
        <v>3290704</v>
      </c>
      <c r="I46" s="118">
        <v>35</v>
      </c>
      <c r="J46" s="118">
        <v>1859340</v>
      </c>
      <c r="K46" s="118">
        <v>0</v>
      </c>
      <c r="L46" s="118">
        <v>0</v>
      </c>
      <c r="M46" s="118">
        <v>0</v>
      </c>
      <c r="N46" s="118">
        <v>0</v>
      </c>
      <c r="O46" s="118">
        <v>29</v>
      </c>
      <c r="P46" s="118">
        <v>2219312</v>
      </c>
      <c r="Q46" s="118">
        <v>9</v>
      </c>
      <c r="R46" s="118">
        <v>478116</v>
      </c>
      <c r="S46" s="118">
        <v>0</v>
      </c>
      <c r="T46" s="118">
        <v>0</v>
      </c>
      <c r="U46" s="116">
        <v>465</v>
      </c>
      <c r="V46" s="116">
        <v>29874944</v>
      </c>
    </row>
    <row r="47" spans="1:22" hidden="1" x14ac:dyDescent="0.2">
      <c r="A47" s="117">
        <v>4202</v>
      </c>
      <c r="B47" s="108" t="s">
        <v>111</v>
      </c>
      <c r="C47" s="118">
        <v>125</v>
      </c>
      <c r="D47" s="118">
        <v>9566000</v>
      </c>
      <c r="E47" s="118">
        <v>144</v>
      </c>
      <c r="F47" s="118">
        <v>7649856</v>
      </c>
      <c r="G47" s="118">
        <v>31</v>
      </c>
      <c r="H47" s="118">
        <v>2372368</v>
      </c>
      <c r="I47" s="118">
        <v>35</v>
      </c>
      <c r="J47" s="118">
        <v>1859340</v>
      </c>
      <c r="K47" s="118">
        <v>0</v>
      </c>
      <c r="L47" s="118">
        <v>0</v>
      </c>
      <c r="M47" s="118">
        <v>0</v>
      </c>
      <c r="N47" s="118">
        <v>0</v>
      </c>
      <c r="O47" s="118">
        <v>0</v>
      </c>
      <c r="P47" s="118">
        <v>0</v>
      </c>
      <c r="Q47" s="118">
        <v>0</v>
      </c>
      <c r="R47" s="118">
        <v>0</v>
      </c>
      <c r="S47" s="118">
        <v>0</v>
      </c>
      <c r="T47" s="118">
        <v>0</v>
      </c>
      <c r="U47" s="116">
        <v>335</v>
      </c>
      <c r="V47" s="116">
        <v>21447564</v>
      </c>
    </row>
    <row r="48" spans="1:22" hidden="1" x14ac:dyDescent="0.2">
      <c r="A48" s="117">
        <v>5201</v>
      </c>
      <c r="B48" s="108" t="s">
        <v>112</v>
      </c>
      <c r="C48" s="118">
        <v>26</v>
      </c>
      <c r="D48" s="118">
        <v>1989728</v>
      </c>
      <c r="E48" s="118">
        <v>169</v>
      </c>
      <c r="F48" s="118">
        <v>8977956</v>
      </c>
      <c r="G48" s="118">
        <v>0</v>
      </c>
      <c r="H48" s="118">
        <v>0</v>
      </c>
      <c r="I48" s="118">
        <v>0</v>
      </c>
      <c r="J48" s="118">
        <v>0</v>
      </c>
      <c r="K48" s="118">
        <v>0</v>
      </c>
      <c r="L48" s="118">
        <v>0</v>
      </c>
      <c r="M48" s="118">
        <v>0</v>
      </c>
      <c r="N48" s="118">
        <v>0</v>
      </c>
      <c r="O48" s="118">
        <v>0</v>
      </c>
      <c r="P48" s="118">
        <v>0</v>
      </c>
      <c r="Q48" s="118">
        <v>0</v>
      </c>
      <c r="R48" s="118">
        <v>0</v>
      </c>
      <c r="S48" s="118">
        <v>0</v>
      </c>
      <c r="T48" s="118">
        <v>0</v>
      </c>
      <c r="U48" s="116">
        <v>195</v>
      </c>
      <c r="V48" s="116">
        <v>10967684</v>
      </c>
    </row>
    <row r="49" spans="1:22" hidden="1" x14ac:dyDescent="0.2">
      <c r="A49" s="117">
        <v>5401</v>
      </c>
      <c r="B49" s="108" t="s">
        <v>113</v>
      </c>
      <c r="C49" s="118">
        <v>339</v>
      </c>
      <c r="D49" s="118">
        <v>25942992</v>
      </c>
      <c r="E49" s="118">
        <v>305</v>
      </c>
      <c r="F49" s="118">
        <v>16202820</v>
      </c>
      <c r="G49" s="118">
        <v>122</v>
      </c>
      <c r="H49" s="118">
        <v>9336416</v>
      </c>
      <c r="I49" s="118">
        <v>90</v>
      </c>
      <c r="J49" s="118">
        <v>4781160</v>
      </c>
      <c r="K49" s="118">
        <v>4</v>
      </c>
      <c r="L49" s="118">
        <v>306112</v>
      </c>
      <c r="M49" s="118">
        <v>0</v>
      </c>
      <c r="N49" s="118">
        <v>0</v>
      </c>
      <c r="O49" s="118">
        <v>67</v>
      </c>
      <c r="P49" s="118">
        <v>5127376</v>
      </c>
      <c r="Q49" s="118">
        <v>7</v>
      </c>
      <c r="R49" s="118">
        <v>371868</v>
      </c>
      <c r="S49" s="118">
        <v>0</v>
      </c>
      <c r="T49" s="118">
        <v>0</v>
      </c>
      <c r="U49" s="116">
        <v>934</v>
      </c>
      <c r="V49" s="116">
        <v>62068744</v>
      </c>
    </row>
    <row r="50" spans="1:22" hidden="1" x14ac:dyDescent="0.2">
      <c r="A50" s="117">
        <v>5404</v>
      </c>
      <c r="B50" s="108" t="s">
        <v>114</v>
      </c>
      <c r="C50" s="118">
        <v>129</v>
      </c>
      <c r="D50" s="118">
        <v>9872112</v>
      </c>
      <c r="E50" s="118">
        <v>145</v>
      </c>
      <c r="F50" s="118">
        <v>7702980</v>
      </c>
      <c r="G50" s="118">
        <v>64</v>
      </c>
      <c r="H50" s="118">
        <v>4897792</v>
      </c>
      <c r="I50" s="118">
        <v>42</v>
      </c>
      <c r="J50" s="118">
        <v>2231208</v>
      </c>
      <c r="K50" s="118">
        <v>4</v>
      </c>
      <c r="L50" s="118">
        <v>306112</v>
      </c>
      <c r="M50" s="118">
        <v>1</v>
      </c>
      <c r="N50" s="118">
        <v>53124</v>
      </c>
      <c r="O50" s="118">
        <v>26</v>
      </c>
      <c r="P50" s="118">
        <v>1989728</v>
      </c>
      <c r="Q50" s="118">
        <v>3</v>
      </c>
      <c r="R50" s="118">
        <v>159372</v>
      </c>
      <c r="S50" s="118">
        <v>0</v>
      </c>
      <c r="T50" s="118">
        <v>0</v>
      </c>
      <c r="U50" s="116">
        <v>414</v>
      </c>
      <c r="V50" s="116">
        <v>27212428</v>
      </c>
    </row>
    <row r="51" spans="1:22" hidden="1" x14ac:dyDescent="0.2">
      <c r="A51" s="117">
        <v>5402</v>
      </c>
      <c r="B51" s="108" t="s">
        <v>115</v>
      </c>
      <c r="C51" s="118">
        <v>284</v>
      </c>
      <c r="D51" s="118">
        <v>21733952</v>
      </c>
      <c r="E51" s="118">
        <v>299</v>
      </c>
      <c r="F51" s="118">
        <v>15884076</v>
      </c>
      <c r="G51" s="118">
        <v>31</v>
      </c>
      <c r="H51" s="118">
        <v>2372368</v>
      </c>
      <c r="I51" s="118">
        <v>22</v>
      </c>
      <c r="J51" s="118">
        <v>1168728</v>
      </c>
      <c r="K51" s="118">
        <v>0</v>
      </c>
      <c r="L51" s="118">
        <v>0</v>
      </c>
      <c r="M51" s="118">
        <v>0</v>
      </c>
      <c r="N51" s="118">
        <v>0</v>
      </c>
      <c r="O51" s="118">
        <v>16</v>
      </c>
      <c r="P51" s="118">
        <v>1224448</v>
      </c>
      <c r="Q51" s="118">
        <v>5</v>
      </c>
      <c r="R51" s="118">
        <v>265620</v>
      </c>
      <c r="S51" s="118">
        <v>0</v>
      </c>
      <c r="T51" s="118">
        <v>0</v>
      </c>
      <c r="U51" s="116">
        <v>657</v>
      </c>
      <c r="V51" s="116">
        <v>42649192</v>
      </c>
    </row>
    <row r="52" spans="1:22" hidden="1" x14ac:dyDescent="0.2">
      <c r="A52" s="117">
        <v>5405</v>
      </c>
      <c r="B52" s="108" t="s">
        <v>116</v>
      </c>
      <c r="C52" s="118">
        <v>102</v>
      </c>
      <c r="D52" s="118">
        <v>7805856</v>
      </c>
      <c r="E52" s="118">
        <v>130</v>
      </c>
      <c r="F52" s="118">
        <v>6906120</v>
      </c>
      <c r="G52" s="118">
        <v>60</v>
      </c>
      <c r="H52" s="118">
        <v>4591680</v>
      </c>
      <c r="I52" s="118">
        <v>53</v>
      </c>
      <c r="J52" s="118">
        <v>2815572</v>
      </c>
      <c r="K52" s="118">
        <v>0</v>
      </c>
      <c r="L52" s="118">
        <v>0</v>
      </c>
      <c r="M52" s="118">
        <v>0</v>
      </c>
      <c r="N52" s="118">
        <v>0</v>
      </c>
      <c r="O52" s="118">
        <v>34</v>
      </c>
      <c r="P52" s="118">
        <v>2601952</v>
      </c>
      <c r="Q52" s="118">
        <v>8</v>
      </c>
      <c r="R52" s="118">
        <v>424992</v>
      </c>
      <c r="S52" s="118">
        <v>0</v>
      </c>
      <c r="T52" s="118">
        <v>0</v>
      </c>
      <c r="U52" s="116">
        <v>387</v>
      </c>
      <c r="V52" s="116">
        <v>25146172</v>
      </c>
    </row>
    <row r="53" spans="1:22" hidden="1" x14ac:dyDescent="0.2">
      <c r="A53" s="117">
        <v>5403</v>
      </c>
      <c r="B53" s="108" t="s">
        <v>117</v>
      </c>
      <c r="C53" s="118">
        <v>74</v>
      </c>
      <c r="D53" s="118">
        <v>5663072</v>
      </c>
      <c r="E53" s="118">
        <v>74</v>
      </c>
      <c r="F53" s="118">
        <v>3931176</v>
      </c>
      <c r="G53" s="118">
        <v>52</v>
      </c>
      <c r="H53" s="118">
        <v>3979456</v>
      </c>
      <c r="I53" s="118">
        <v>15</v>
      </c>
      <c r="J53" s="118">
        <v>796860</v>
      </c>
      <c r="K53" s="118">
        <v>0</v>
      </c>
      <c r="L53" s="118">
        <v>0</v>
      </c>
      <c r="M53" s="118">
        <v>0</v>
      </c>
      <c r="N53" s="118">
        <v>0</v>
      </c>
      <c r="O53" s="118">
        <v>12</v>
      </c>
      <c r="P53" s="118">
        <v>918336</v>
      </c>
      <c r="Q53" s="118">
        <v>4</v>
      </c>
      <c r="R53" s="118">
        <v>212496</v>
      </c>
      <c r="S53" s="118">
        <v>0</v>
      </c>
      <c r="T53" s="118">
        <v>0</v>
      </c>
      <c r="U53" s="116">
        <v>231</v>
      </c>
      <c r="V53" s="116">
        <v>15501396</v>
      </c>
    </row>
    <row r="54" spans="1:22" hidden="1" x14ac:dyDescent="0.2">
      <c r="A54" s="117">
        <v>5101</v>
      </c>
      <c r="B54" s="108" t="s">
        <v>118</v>
      </c>
      <c r="C54" s="118">
        <v>0</v>
      </c>
      <c r="D54" s="118">
        <v>0</v>
      </c>
      <c r="E54" s="118">
        <v>0</v>
      </c>
      <c r="F54" s="118">
        <v>0</v>
      </c>
      <c r="G54" s="118">
        <v>946</v>
      </c>
      <c r="H54" s="118">
        <v>72395488</v>
      </c>
      <c r="I54" s="118">
        <v>688</v>
      </c>
      <c r="J54" s="118">
        <v>36549312</v>
      </c>
      <c r="K54" s="118">
        <v>73</v>
      </c>
      <c r="L54" s="118">
        <v>5586544</v>
      </c>
      <c r="M54" s="118">
        <v>22</v>
      </c>
      <c r="N54" s="118">
        <v>1168728</v>
      </c>
      <c r="O54" s="118">
        <v>0</v>
      </c>
      <c r="P54" s="118">
        <v>0</v>
      </c>
      <c r="Q54" s="118">
        <v>0</v>
      </c>
      <c r="R54" s="118">
        <v>0</v>
      </c>
      <c r="S54" s="118">
        <v>0</v>
      </c>
      <c r="T54" s="118">
        <v>0</v>
      </c>
      <c r="U54" s="116">
        <v>1729</v>
      </c>
      <c r="V54" s="116">
        <v>115700072</v>
      </c>
    </row>
    <row r="55" spans="1:22" hidden="1" x14ac:dyDescent="0.2">
      <c r="A55" s="117">
        <v>5109</v>
      </c>
      <c r="B55" s="108" t="s">
        <v>119</v>
      </c>
      <c r="C55" s="118">
        <v>962</v>
      </c>
      <c r="D55" s="118">
        <v>73619936</v>
      </c>
      <c r="E55" s="118">
        <v>1527</v>
      </c>
      <c r="F55" s="118">
        <v>81120348</v>
      </c>
      <c r="G55" s="118">
        <v>570</v>
      </c>
      <c r="H55" s="118">
        <v>43620960</v>
      </c>
      <c r="I55" s="118">
        <v>725</v>
      </c>
      <c r="J55" s="118">
        <v>38514900</v>
      </c>
      <c r="K55" s="118">
        <v>13</v>
      </c>
      <c r="L55" s="118">
        <v>994864</v>
      </c>
      <c r="M55" s="118">
        <v>14</v>
      </c>
      <c r="N55" s="118">
        <v>743736</v>
      </c>
      <c r="O55" s="118">
        <v>44</v>
      </c>
      <c r="P55" s="118">
        <v>3367232</v>
      </c>
      <c r="Q55" s="118">
        <v>11</v>
      </c>
      <c r="R55" s="118">
        <v>584364</v>
      </c>
      <c r="S55" s="118">
        <v>0</v>
      </c>
      <c r="T55" s="118">
        <v>0</v>
      </c>
      <c r="U55" s="116">
        <v>3866</v>
      </c>
      <c r="V55" s="116">
        <v>242566340</v>
      </c>
    </row>
    <row r="56" spans="1:22" hidden="1" x14ac:dyDescent="0.2">
      <c r="A56" s="117">
        <v>5804</v>
      </c>
      <c r="B56" s="108" t="s">
        <v>120</v>
      </c>
      <c r="C56" s="118">
        <v>505</v>
      </c>
      <c r="D56" s="118">
        <v>38646640</v>
      </c>
      <c r="E56" s="118">
        <v>335</v>
      </c>
      <c r="F56" s="118">
        <v>17796540</v>
      </c>
      <c r="G56" s="118">
        <v>295</v>
      </c>
      <c r="H56" s="118">
        <v>22575760</v>
      </c>
      <c r="I56" s="118">
        <v>275</v>
      </c>
      <c r="J56" s="118">
        <v>14609100</v>
      </c>
      <c r="K56" s="118">
        <v>0</v>
      </c>
      <c r="L56" s="118">
        <v>0</v>
      </c>
      <c r="M56" s="118">
        <v>0</v>
      </c>
      <c r="N56" s="118">
        <v>0</v>
      </c>
      <c r="O56" s="118">
        <v>53</v>
      </c>
      <c r="P56" s="118">
        <v>4055984</v>
      </c>
      <c r="Q56" s="118">
        <v>17</v>
      </c>
      <c r="R56" s="118">
        <v>903108</v>
      </c>
      <c r="S56" s="118">
        <v>0</v>
      </c>
      <c r="T56" s="118">
        <v>0</v>
      </c>
      <c r="U56" s="116">
        <v>1480</v>
      </c>
      <c r="V56" s="116">
        <v>98587132</v>
      </c>
    </row>
    <row r="57" spans="1:22" hidden="1" x14ac:dyDescent="0.2">
      <c r="A57" s="117">
        <v>5801</v>
      </c>
      <c r="B57" s="108" t="s">
        <v>121</v>
      </c>
      <c r="C57" s="118">
        <v>613</v>
      </c>
      <c r="D57" s="118">
        <v>46911664</v>
      </c>
      <c r="E57" s="118">
        <v>631</v>
      </c>
      <c r="F57" s="118">
        <v>33521244</v>
      </c>
      <c r="G57" s="118">
        <v>324</v>
      </c>
      <c r="H57" s="118">
        <v>24795072</v>
      </c>
      <c r="I57" s="118">
        <v>371</v>
      </c>
      <c r="J57" s="118">
        <v>19709004</v>
      </c>
      <c r="K57" s="118">
        <v>0</v>
      </c>
      <c r="L57" s="118">
        <v>0</v>
      </c>
      <c r="M57" s="118">
        <v>0</v>
      </c>
      <c r="N57" s="118">
        <v>0</v>
      </c>
      <c r="O57" s="118">
        <v>114</v>
      </c>
      <c r="P57" s="118">
        <v>8724192</v>
      </c>
      <c r="Q57" s="118">
        <v>35</v>
      </c>
      <c r="R57" s="118">
        <v>1859340</v>
      </c>
      <c r="S57" s="118">
        <v>0</v>
      </c>
      <c r="T57" s="118">
        <v>0</v>
      </c>
      <c r="U57" s="116">
        <v>2088</v>
      </c>
      <c r="V57" s="116">
        <v>135520516</v>
      </c>
    </row>
    <row r="58" spans="1:22" hidden="1" x14ac:dyDescent="0.2">
      <c r="A58" s="117">
        <v>5102</v>
      </c>
      <c r="B58" s="108" t="s">
        <v>122</v>
      </c>
      <c r="C58" s="118">
        <v>248</v>
      </c>
      <c r="D58" s="118">
        <v>18978944</v>
      </c>
      <c r="E58" s="118">
        <v>184</v>
      </c>
      <c r="F58" s="118">
        <v>9774816</v>
      </c>
      <c r="G58" s="118">
        <v>20</v>
      </c>
      <c r="H58" s="118">
        <v>1530560</v>
      </c>
      <c r="I58" s="118">
        <v>7</v>
      </c>
      <c r="J58" s="118">
        <v>371868</v>
      </c>
      <c r="K58" s="118">
        <v>0</v>
      </c>
      <c r="L58" s="118">
        <v>0</v>
      </c>
      <c r="M58" s="118">
        <v>0</v>
      </c>
      <c r="N58" s="118">
        <v>0</v>
      </c>
      <c r="O58" s="118">
        <v>32</v>
      </c>
      <c r="P58" s="118">
        <v>2448896</v>
      </c>
      <c r="Q58" s="118">
        <v>3</v>
      </c>
      <c r="R58" s="118">
        <v>159372</v>
      </c>
      <c r="S58" s="118">
        <v>3</v>
      </c>
      <c r="T58" s="118">
        <v>120904</v>
      </c>
      <c r="U58" s="116">
        <v>497</v>
      </c>
      <c r="V58" s="116">
        <v>33385360</v>
      </c>
    </row>
    <row r="59" spans="1:22" hidden="1" x14ac:dyDescent="0.2">
      <c r="A59" s="117">
        <v>5107</v>
      </c>
      <c r="B59" s="108" t="s">
        <v>123</v>
      </c>
      <c r="C59" s="118">
        <v>206</v>
      </c>
      <c r="D59" s="118">
        <v>15764768</v>
      </c>
      <c r="E59" s="118">
        <v>156</v>
      </c>
      <c r="F59" s="118">
        <v>8287344</v>
      </c>
      <c r="G59" s="118">
        <v>31</v>
      </c>
      <c r="H59" s="118">
        <v>2372368</v>
      </c>
      <c r="I59" s="118">
        <v>25</v>
      </c>
      <c r="J59" s="118">
        <v>1328100</v>
      </c>
      <c r="K59" s="118">
        <v>0</v>
      </c>
      <c r="L59" s="118">
        <v>0</v>
      </c>
      <c r="M59" s="118">
        <v>0</v>
      </c>
      <c r="N59" s="118">
        <v>0</v>
      </c>
      <c r="O59" s="118">
        <v>47</v>
      </c>
      <c r="P59" s="118">
        <v>3596816</v>
      </c>
      <c r="Q59" s="118">
        <v>19</v>
      </c>
      <c r="R59" s="118">
        <v>1009356</v>
      </c>
      <c r="S59" s="118">
        <v>6</v>
      </c>
      <c r="T59" s="118">
        <v>267454</v>
      </c>
      <c r="U59" s="116">
        <v>490</v>
      </c>
      <c r="V59" s="116">
        <v>32626206</v>
      </c>
    </row>
    <row r="60" spans="1:22" hidden="1" x14ac:dyDescent="0.2">
      <c r="A60" s="117">
        <v>5105</v>
      </c>
      <c r="B60" s="108" t="s">
        <v>124</v>
      </c>
      <c r="C60" s="118">
        <v>268</v>
      </c>
      <c r="D60" s="118">
        <v>20509504</v>
      </c>
      <c r="E60" s="118">
        <v>217</v>
      </c>
      <c r="F60" s="118">
        <v>11527908</v>
      </c>
      <c r="G60" s="118">
        <v>43</v>
      </c>
      <c r="H60" s="118">
        <v>3290704</v>
      </c>
      <c r="I60" s="118">
        <v>45</v>
      </c>
      <c r="J60" s="118">
        <v>2390580</v>
      </c>
      <c r="K60" s="118">
        <v>0</v>
      </c>
      <c r="L60" s="118">
        <v>0</v>
      </c>
      <c r="M60" s="118">
        <v>0</v>
      </c>
      <c r="N60" s="118">
        <v>0</v>
      </c>
      <c r="O60" s="118">
        <v>48</v>
      </c>
      <c r="P60" s="118">
        <v>3673344</v>
      </c>
      <c r="Q60" s="118">
        <v>20</v>
      </c>
      <c r="R60" s="118">
        <v>1062480</v>
      </c>
      <c r="S60" s="118">
        <v>3</v>
      </c>
      <c r="T60" s="118">
        <v>120904</v>
      </c>
      <c r="U60" s="116">
        <v>644</v>
      </c>
      <c r="V60" s="116">
        <v>42575424</v>
      </c>
    </row>
    <row r="61" spans="1:22" hidden="1" x14ac:dyDescent="0.2">
      <c r="A61" s="117">
        <v>5104</v>
      </c>
      <c r="B61" s="108" t="s">
        <v>125</v>
      </c>
      <c r="C61" s="118">
        <v>0</v>
      </c>
      <c r="D61" s="118">
        <v>0</v>
      </c>
      <c r="E61" s="118">
        <v>0</v>
      </c>
      <c r="F61" s="118">
        <v>0</v>
      </c>
      <c r="G61" s="118">
        <v>23</v>
      </c>
      <c r="H61" s="118">
        <v>1760144</v>
      </c>
      <c r="I61" s="118">
        <v>16</v>
      </c>
      <c r="J61" s="118">
        <v>849984</v>
      </c>
      <c r="K61" s="118">
        <v>0</v>
      </c>
      <c r="L61" s="118">
        <v>0</v>
      </c>
      <c r="M61" s="118">
        <v>0</v>
      </c>
      <c r="N61" s="118">
        <v>0</v>
      </c>
      <c r="O61" s="118">
        <v>0</v>
      </c>
      <c r="P61" s="118">
        <v>0</v>
      </c>
      <c r="Q61" s="118">
        <v>0</v>
      </c>
      <c r="R61" s="118">
        <v>0</v>
      </c>
      <c r="S61" s="118">
        <v>0</v>
      </c>
      <c r="T61" s="118">
        <v>0</v>
      </c>
      <c r="U61" s="116">
        <v>39</v>
      </c>
      <c r="V61" s="116">
        <v>2610128</v>
      </c>
    </row>
    <row r="62" spans="1:22" hidden="1" x14ac:dyDescent="0.2">
      <c r="A62" s="117">
        <v>5103</v>
      </c>
      <c r="B62" s="108" t="s">
        <v>126</v>
      </c>
      <c r="C62" s="118">
        <v>164</v>
      </c>
      <c r="D62" s="118">
        <v>12550592</v>
      </c>
      <c r="E62" s="118">
        <v>101</v>
      </c>
      <c r="F62" s="118">
        <v>5365524</v>
      </c>
      <c r="G62" s="118">
        <v>74</v>
      </c>
      <c r="H62" s="118">
        <v>5663072</v>
      </c>
      <c r="I62" s="118">
        <v>66</v>
      </c>
      <c r="J62" s="118">
        <v>3506184</v>
      </c>
      <c r="K62" s="118">
        <v>0</v>
      </c>
      <c r="L62" s="118">
        <v>0</v>
      </c>
      <c r="M62" s="118">
        <v>0</v>
      </c>
      <c r="N62" s="118">
        <v>0</v>
      </c>
      <c r="O62" s="118">
        <v>37</v>
      </c>
      <c r="P62" s="118">
        <v>2831536</v>
      </c>
      <c r="Q62" s="118">
        <v>12</v>
      </c>
      <c r="R62" s="118">
        <v>637488</v>
      </c>
      <c r="S62" s="118">
        <v>0</v>
      </c>
      <c r="T62" s="118">
        <v>0</v>
      </c>
      <c r="U62" s="116">
        <v>454</v>
      </c>
      <c r="V62" s="116">
        <v>30554396</v>
      </c>
    </row>
    <row r="63" spans="1:22" hidden="1" x14ac:dyDescent="0.2">
      <c r="A63" s="117">
        <v>5601</v>
      </c>
      <c r="B63" s="108" t="s">
        <v>127</v>
      </c>
      <c r="C63" s="118">
        <v>431</v>
      </c>
      <c r="D63" s="118">
        <v>32983568</v>
      </c>
      <c r="E63" s="118">
        <v>545</v>
      </c>
      <c r="F63" s="118">
        <v>28952580</v>
      </c>
      <c r="G63" s="118">
        <v>0</v>
      </c>
      <c r="H63" s="118">
        <v>0</v>
      </c>
      <c r="I63" s="118">
        <v>0</v>
      </c>
      <c r="J63" s="118">
        <v>0</v>
      </c>
      <c r="K63" s="118">
        <v>0</v>
      </c>
      <c r="L63" s="118">
        <v>0</v>
      </c>
      <c r="M63" s="118">
        <v>0</v>
      </c>
      <c r="N63" s="118">
        <v>0</v>
      </c>
      <c r="O63" s="118">
        <v>107</v>
      </c>
      <c r="P63" s="118">
        <v>8188496</v>
      </c>
      <c r="Q63" s="118">
        <v>39</v>
      </c>
      <c r="R63" s="118">
        <v>2071836</v>
      </c>
      <c r="S63" s="118">
        <v>0</v>
      </c>
      <c r="T63" s="118">
        <v>0</v>
      </c>
      <c r="U63" s="116">
        <v>1122</v>
      </c>
      <c r="V63" s="116">
        <v>72196480</v>
      </c>
    </row>
    <row r="64" spans="1:22" hidden="1" x14ac:dyDescent="0.2">
      <c r="A64" s="117">
        <v>5606</v>
      </c>
      <c r="B64" s="108" t="s">
        <v>128</v>
      </c>
      <c r="C64" s="118">
        <v>101</v>
      </c>
      <c r="D64" s="118">
        <v>7729328</v>
      </c>
      <c r="E64" s="118">
        <v>106</v>
      </c>
      <c r="F64" s="118">
        <v>5631144</v>
      </c>
      <c r="G64" s="118">
        <v>32</v>
      </c>
      <c r="H64" s="118">
        <v>2448896</v>
      </c>
      <c r="I64" s="118">
        <v>57</v>
      </c>
      <c r="J64" s="118">
        <v>3028068</v>
      </c>
      <c r="K64" s="118">
        <v>0</v>
      </c>
      <c r="L64" s="118">
        <v>0</v>
      </c>
      <c r="M64" s="118">
        <v>0</v>
      </c>
      <c r="N64" s="118">
        <v>0</v>
      </c>
      <c r="O64" s="118">
        <v>40</v>
      </c>
      <c r="P64" s="118">
        <v>3061120</v>
      </c>
      <c r="Q64" s="118">
        <v>0</v>
      </c>
      <c r="R64" s="118">
        <v>0</v>
      </c>
      <c r="S64" s="118">
        <v>0</v>
      </c>
      <c r="T64" s="118">
        <v>0</v>
      </c>
      <c r="U64" s="116">
        <v>336</v>
      </c>
      <c r="V64" s="116">
        <v>21898556</v>
      </c>
    </row>
    <row r="65" spans="1:22" hidden="1" x14ac:dyDescent="0.2">
      <c r="A65" s="117">
        <v>5603</v>
      </c>
      <c r="B65" s="108" t="s">
        <v>129</v>
      </c>
      <c r="C65" s="118">
        <v>239</v>
      </c>
      <c r="D65" s="118">
        <v>18290192</v>
      </c>
      <c r="E65" s="118">
        <v>221</v>
      </c>
      <c r="F65" s="118">
        <v>11740404</v>
      </c>
      <c r="G65" s="118">
        <v>77</v>
      </c>
      <c r="H65" s="118">
        <v>5892656</v>
      </c>
      <c r="I65" s="118">
        <v>92</v>
      </c>
      <c r="J65" s="118">
        <v>4887408</v>
      </c>
      <c r="K65" s="118">
        <v>0</v>
      </c>
      <c r="L65" s="118">
        <v>0</v>
      </c>
      <c r="M65" s="118">
        <v>0</v>
      </c>
      <c r="N65" s="118">
        <v>0</v>
      </c>
      <c r="O65" s="118">
        <v>45</v>
      </c>
      <c r="P65" s="118">
        <v>3443760</v>
      </c>
      <c r="Q65" s="118">
        <v>14</v>
      </c>
      <c r="R65" s="118">
        <v>743736</v>
      </c>
      <c r="S65" s="118">
        <v>0</v>
      </c>
      <c r="T65" s="118">
        <v>0</v>
      </c>
      <c r="U65" s="116">
        <v>688</v>
      </c>
      <c r="V65" s="116">
        <v>44998156</v>
      </c>
    </row>
    <row r="66" spans="1:22" hidden="1" x14ac:dyDescent="0.2">
      <c r="A66" s="117">
        <v>5605</v>
      </c>
      <c r="B66" s="108" t="s">
        <v>130</v>
      </c>
      <c r="C66" s="118">
        <v>66</v>
      </c>
      <c r="D66" s="118">
        <v>5050848</v>
      </c>
      <c r="E66" s="118">
        <v>76</v>
      </c>
      <c r="F66" s="118">
        <v>4037424</v>
      </c>
      <c r="G66" s="118">
        <v>45</v>
      </c>
      <c r="H66" s="118">
        <v>3443760</v>
      </c>
      <c r="I66" s="118">
        <v>88</v>
      </c>
      <c r="J66" s="118">
        <v>4674912</v>
      </c>
      <c r="K66" s="118">
        <v>0</v>
      </c>
      <c r="L66" s="118">
        <v>0</v>
      </c>
      <c r="M66" s="118">
        <v>0</v>
      </c>
      <c r="N66" s="118">
        <v>0</v>
      </c>
      <c r="O66" s="118">
        <v>0</v>
      </c>
      <c r="P66" s="118">
        <v>0</v>
      </c>
      <c r="Q66" s="118">
        <v>0</v>
      </c>
      <c r="R66" s="118">
        <v>0</v>
      </c>
      <c r="S66" s="118">
        <v>0</v>
      </c>
      <c r="T66" s="118">
        <v>0</v>
      </c>
      <c r="U66" s="116">
        <v>275</v>
      </c>
      <c r="V66" s="116">
        <v>17206944</v>
      </c>
    </row>
    <row r="67" spans="1:22" hidden="1" x14ac:dyDescent="0.2">
      <c r="A67" s="117">
        <v>5604</v>
      </c>
      <c r="B67" s="108" t="s">
        <v>131</v>
      </c>
      <c r="C67" s="118">
        <v>127</v>
      </c>
      <c r="D67" s="118">
        <v>9719056</v>
      </c>
      <c r="E67" s="118">
        <v>106</v>
      </c>
      <c r="F67" s="118">
        <v>5631144</v>
      </c>
      <c r="G67" s="118">
        <v>85</v>
      </c>
      <c r="H67" s="118">
        <v>6504880</v>
      </c>
      <c r="I67" s="118">
        <v>98</v>
      </c>
      <c r="J67" s="118">
        <v>5206152</v>
      </c>
      <c r="K67" s="118">
        <v>0</v>
      </c>
      <c r="L67" s="118">
        <v>0</v>
      </c>
      <c r="M67" s="118">
        <v>0</v>
      </c>
      <c r="N67" s="118">
        <v>0</v>
      </c>
      <c r="O67" s="118">
        <v>12</v>
      </c>
      <c r="P67" s="118">
        <v>918336</v>
      </c>
      <c r="Q67" s="118">
        <v>7</v>
      </c>
      <c r="R67" s="118">
        <v>371868</v>
      </c>
      <c r="S67" s="118">
        <v>0</v>
      </c>
      <c r="T67" s="118">
        <v>0</v>
      </c>
      <c r="U67" s="116">
        <v>435</v>
      </c>
      <c r="V67" s="116">
        <v>28351436</v>
      </c>
    </row>
    <row r="68" spans="1:22" hidden="1" x14ac:dyDescent="0.2">
      <c r="A68" s="117">
        <v>5602</v>
      </c>
      <c r="B68" s="108" t="s">
        <v>132</v>
      </c>
      <c r="C68" s="118">
        <v>111</v>
      </c>
      <c r="D68" s="118">
        <v>8494608</v>
      </c>
      <c r="E68" s="118">
        <v>105</v>
      </c>
      <c r="F68" s="118">
        <v>5578020</v>
      </c>
      <c r="G68" s="118">
        <v>81</v>
      </c>
      <c r="H68" s="118">
        <v>6198768</v>
      </c>
      <c r="I68" s="118">
        <v>82</v>
      </c>
      <c r="J68" s="118">
        <v>4356168</v>
      </c>
      <c r="K68" s="118">
        <v>0</v>
      </c>
      <c r="L68" s="118">
        <v>0</v>
      </c>
      <c r="M68" s="118">
        <v>0</v>
      </c>
      <c r="N68" s="118">
        <v>0</v>
      </c>
      <c r="O68" s="118">
        <v>19</v>
      </c>
      <c r="P68" s="118">
        <v>1454032</v>
      </c>
      <c r="Q68" s="118">
        <v>5</v>
      </c>
      <c r="R68" s="118">
        <v>265620</v>
      </c>
      <c r="S68" s="118">
        <v>0</v>
      </c>
      <c r="T68" s="118">
        <v>0</v>
      </c>
      <c r="U68" s="116">
        <v>403</v>
      </c>
      <c r="V68" s="116">
        <v>26347216</v>
      </c>
    </row>
    <row r="69" spans="1:22" hidden="1" x14ac:dyDescent="0.2">
      <c r="A69" s="117">
        <v>5501</v>
      </c>
      <c r="B69" s="108" t="s">
        <v>133</v>
      </c>
      <c r="C69" s="118">
        <v>536</v>
      </c>
      <c r="D69" s="118">
        <v>41019008</v>
      </c>
      <c r="E69" s="118">
        <v>511</v>
      </c>
      <c r="F69" s="118">
        <v>27146364</v>
      </c>
      <c r="G69" s="118">
        <v>415</v>
      </c>
      <c r="H69" s="118">
        <v>31759120</v>
      </c>
      <c r="I69" s="118">
        <v>279</v>
      </c>
      <c r="J69" s="118">
        <v>14821596</v>
      </c>
      <c r="K69" s="118">
        <v>0</v>
      </c>
      <c r="L69" s="118">
        <v>0</v>
      </c>
      <c r="M69" s="118">
        <v>0</v>
      </c>
      <c r="N69" s="118">
        <v>0</v>
      </c>
      <c r="O69" s="118">
        <v>104</v>
      </c>
      <c r="P69" s="118">
        <v>7958912</v>
      </c>
      <c r="Q69" s="118">
        <v>37</v>
      </c>
      <c r="R69" s="118">
        <v>1965588</v>
      </c>
      <c r="S69" s="118">
        <v>2</v>
      </c>
      <c r="T69" s="118">
        <v>65000</v>
      </c>
      <c r="U69" s="116">
        <v>1884</v>
      </c>
      <c r="V69" s="116">
        <v>124735588</v>
      </c>
    </row>
    <row r="70" spans="1:22" hidden="1" x14ac:dyDescent="0.2">
      <c r="A70" s="117">
        <v>5506</v>
      </c>
      <c r="B70" s="108" t="s">
        <v>134</v>
      </c>
      <c r="C70" s="118">
        <v>99</v>
      </c>
      <c r="D70" s="118">
        <v>7576272</v>
      </c>
      <c r="E70" s="118">
        <v>136</v>
      </c>
      <c r="F70" s="118">
        <v>7224864</v>
      </c>
      <c r="G70" s="118">
        <v>73</v>
      </c>
      <c r="H70" s="118">
        <v>5586544</v>
      </c>
      <c r="I70" s="118">
        <v>65</v>
      </c>
      <c r="J70" s="118">
        <v>3453060</v>
      </c>
      <c r="K70" s="118">
        <v>0</v>
      </c>
      <c r="L70" s="118">
        <v>0</v>
      </c>
      <c r="M70" s="118">
        <v>0</v>
      </c>
      <c r="N70" s="118">
        <v>0</v>
      </c>
      <c r="O70" s="118">
        <v>12</v>
      </c>
      <c r="P70" s="118">
        <v>918336</v>
      </c>
      <c r="Q70" s="118">
        <v>2</v>
      </c>
      <c r="R70" s="118">
        <v>106248</v>
      </c>
      <c r="S70" s="118">
        <v>0</v>
      </c>
      <c r="T70" s="118">
        <v>0</v>
      </c>
      <c r="U70" s="116">
        <v>387</v>
      </c>
      <c r="V70" s="116">
        <v>24865324</v>
      </c>
    </row>
    <row r="71" spans="1:22" hidden="1" x14ac:dyDescent="0.2">
      <c r="A71" s="117">
        <v>5503</v>
      </c>
      <c r="B71" s="108" t="s">
        <v>135</v>
      </c>
      <c r="C71" s="118">
        <v>136</v>
      </c>
      <c r="D71" s="118">
        <v>10407808</v>
      </c>
      <c r="E71" s="118">
        <v>145</v>
      </c>
      <c r="F71" s="118">
        <v>7702980</v>
      </c>
      <c r="G71" s="118">
        <v>74</v>
      </c>
      <c r="H71" s="118">
        <v>5663072</v>
      </c>
      <c r="I71" s="118">
        <v>65</v>
      </c>
      <c r="J71" s="118">
        <v>3453060</v>
      </c>
      <c r="K71" s="118">
        <v>0</v>
      </c>
      <c r="L71" s="118">
        <v>0</v>
      </c>
      <c r="M71" s="118">
        <v>0</v>
      </c>
      <c r="N71" s="118">
        <v>0</v>
      </c>
      <c r="O71" s="118">
        <v>59</v>
      </c>
      <c r="P71" s="118">
        <v>4515152</v>
      </c>
      <c r="Q71" s="118">
        <v>12</v>
      </c>
      <c r="R71" s="118">
        <v>637488</v>
      </c>
      <c r="S71" s="118">
        <v>0</v>
      </c>
      <c r="T71" s="118">
        <v>0</v>
      </c>
      <c r="U71" s="116">
        <v>491</v>
      </c>
      <c r="V71" s="116">
        <v>32379560</v>
      </c>
    </row>
    <row r="72" spans="1:22" hidden="1" x14ac:dyDescent="0.2">
      <c r="A72" s="117">
        <v>5502</v>
      </c>
      <c r="B72" s="108" t="s">
        <v>136</v>
      </c>
      <c r="C72" s="118">
        <v>206</v>
      </c>
      <c r="D72" s="118">
        <v>15764768</v>
      </c>
      <c r="E72" s="118">
        <v>252</v>
      </c>
      <c r="F72" s="118">
        <v>13387248</v>
      </c>
      <c r="G72" s="118">
        <v>170</v>
      </c>
      <c r="H72" s="118">
        <v>13009760</v>
      </c>
      <c r="I72" s="118">
        <v>94</v>
      </c>
      <c r="J72" s="118">
        <v>4993656</v>
      </c>
      <c r="K72" s="118">
        <v>0</v>
      </c>
      <c r="L72" s="118">
        <v>0</v>
      </c>
      <c r="M72" s="118">
        <v>0</v>
      </c>
      <c r="N72" s="118">
        <v>0</v>
      </c>
      <c r="O72" s="118">
        <v>71</v>
      </c>
      <c r="P72" s="118">
        <v>5433488</v>
      </c>
      <c r="Q72" s="118">
        <v>20</v>
      </c>
      <c r="R72" s="118">
        <v>1062480</v>
      </c>
      <c r="S72" s="118">
        <v>0</v>
      </c>
      <c r="T72" s="118">
        <v>0</v>
      </c>
      <c r="U72" s="116">
        <v>813</v>
      </c>
      <c r="V72" s="116">
        <v>53651400</v>
      </c>
    </row>
    <row r="73" spans="1:22" hidden="1" x14ac:dyDescent="0.2">
      <c r="A73" s="117">
        <v>5504</v>
      </c>
      <c r="B73" s="108" t="s">
        <v>137</v>
      </c>
      <c r="C73" s="118">
        <v>35</v>
      </c>
      <c r="D73" s="118">
        <v>2678480</v>
      </c>
      <c r="E73" s="118">
        <v>92</v>
      </c>
      <c r="F73" s="118">
        <v>4887408</v>
      </c>
      <c r="G73" s="118">
        <v>42</v>
      </c>
      <c r="H73" s="118">
        <v>3214176</v>
      </c>
      <c r="I73" s="118">
        <v>44</v>
      </c>
      <c r="J73" s="118">
        <v>2337456</v>
      </c>
      <c r="K73" s="118">
        <v>0</v>
      </c>
      <c r="L73" s="118">
        <v>0</v>
      </c>
      <c r="M73" s="118">
        <v>0</v>
      </c>
      <c r="N73" s="118">
        <v>0</v>
      </c>
      <c r="O73" s="118">
        <v>23</v>
      </c>
      <c r="P73" s="118">
        <v>1760144</v>
      </c>
      <c r="Q73" s="118">
        <v>8</v>
      </c>
      <c r="R73" s="118">
        <v>424992</v>
      </c>
      <c r="S73" s="118">
        <v>0</v>
      </c>
      <c r="T73" s="118">
        <v>0</v>
      </c>
      <c r="U73" s="116">
        <v>244</v>
      </c>
      <c r="V73" s="116">
        <v>15302656</v>
      </c>
    </row>
    <row r="74" spans="1:22" hidden="1" x14ac:dyDescent="0.2">
      <c r="A74" s="117">
        <v>5802</v>
      </c>
      <c r="B74" s="108" t="s">
        <v>138</v>
      </c>
      <c r="C74" s="118">
        <v>365</v>
      </c>
      <c r="D74" s="118">
        <v>27932720</v>
      </c>
      <c r="E74" s="118">
        <v>251</v>
      </c>
      <c r="F74" s="118">
        <v>13334124</v>
      </c>
      <c r="G74" s="118">
        <v>38</v>
      </c>
      <c r="H74" s="118">
        <v>2908064</v>
      </c>
      <c r="I74" s="118">
        <v>36</v>
      </c>
      <c r="J74" s="118">
        <v>1912464</v>
      </c>
      <c r="K74" s="118">
        <v>0</v>
      </c>
      <c r="L74" s="118">
        <v>0</v>
      </c>
      <c r="M74" s="118">
        <v>0</v>
      </c>
      <c r="N74" s="118">
        <v>0</v>
      </c>
      <c r="O74" s="118">
        <v>22</v>
      </c>
      <c r="P74" s="118">
        <v>1683616</v>
      </c>
      <c r="Q74" s="118">
        <v>5</v>
      </c>
      <c r="R74" s="118">
        <v>265620</v>
      </c>
      <c r="S74" s="118">
        <v>10</v>
      </c>
      <c r="T74" s="118">
        <v>765280</v>
      </c>
      <c r="U74" s="116">
        <v>727</v>
      </c>
      <c r="V74" s="116">
        <v>48801888</v>
      </c>
    </row>
    <row r="75" spans="1:22" hidden="1" x14ac:dyDescent="0.2">
      <c r="A75" s="117">
        <v>5803</v>
      </c>
      <c r="B75" s="108" t="s">
        <v>139</v>
      </c>
      <c r="C75" s="118">
        <v>134</v>
      </c>
      <c r="D75" s="118">
        <v>10254752</v>
      </c>
      <c r="E75" s="118">
        <v>131</v>
      </c>
      <c r="F75" s="118">
        <v>6959244</v>
      </c>
      <c r="G75" s="118">
        <v>39</v>
      </c>
      <c r="H75" s="118">
        <v>2984592</v>
      </c>
      <c r="I75" s="118">
        <v>90</v>
      </c>
      <c r="J75" s="118">
        <v>4781160</v>
      </c>
      <c r="K75" s="118">
        <v>0</v>
      </c>
      <c r="L75" s="118">
        <v>0</v>
      </c>
      <c r="M75" s="118">
        <v>0</v>
      </c>
      <c r="N75" s="118">
        <v>0</v>
      </c>
      <c r="O75" s="118">
        <v>15</v>
      </c>
      <c r="P75" s="118">
        <v>1147920</v>
      </c>
      <c r="Q75" s="118">
        <v>4</v>
      </c>
      <c r="R75" s="118">
        <v>212496</v>
      </c>
      <c r="S75" s="118">
        <v>0</v>
      </c>
      <c r="T75" s="118">
        <v>0</v>
      </c>
      <c r="U75" s="116">
        <v>413</v>
      </c>
      <c r="V75" s="116">
        <v>26340164</v>
      </c>
    </row>
    <row r="76" spans="1:22" hidden="1" x14ac:dyDescent="0.2">
      <c r="A76" s="117">
        <v>5701</v>
      </c>
      <c r="B76" s="108" t="s">
        <v>140</v>
      </c>
      <c r="C76" s="118">
        <v>671</v>
      </c>
      <c r="D76" s="118">
        <v>51350288</v>
      </c>
      <c r="E76" s="118">
        <v>596</v>
      </c>
      <c r="F76" s="118">
        <v>31661904</v>
      </c>
      <c r="G76" s="118">
        <v>113</v>
      </c>
      <c r="H76" s="118">
        <v>8647664</v>
      </c>
      <c r="I76" s="118">
        <v>90</v>
      </c>
      <c r="J76" s="118">
        <v>4781160</v>
      </c>
      <c r="K76" s="118">
        <v>12</v>
      </c>
      <c r="L76" s="118">
        <v>918336</v>
      </c>
      <c r="M76" s="118">
        <v>1</v>
      </c>
      <c r="N76" s="118">
        <v>53124</v>
      </c>
      <c r="O76" s="118">
        <v>111</v>
      </c>
      <c r="P76" s="118">
        <v>8494608</v>
      </c>
      <c r="Q76" s="118">
        <v>37</v>
      </c>
      <c r="R76" s="118">
        <v>1965588</v>
      </c>
      <c r="S76" s="118">
        <v>3</v>
      </c>
      <c r="T76" s="118">
        <v>167712</v>
      </c>
      <c r="U76" s="116">
        <v>1634</v>
      </c>
      <c r="V76" s="116">
        <v>108040384</v>
      </c>
    </row>
    <row r="77" spans="1:22" hidden="1" x14ac:dyDescent="0.2">
      <c r="A77" s="117">
        <v>5704</v>
      </c>
      <c r="B77" s="108" t="s">
        <v>141</v>
      </c>
      <c r="C77" s="118">
        <v>104</v>
      </c>
      <c r="D77" s="118">
        <v>7958912</v>
      </c>
      <c r="E77" s="118">
        <v>110</v>
      </c>
      <c r="F77" s="118">
        <v>5843640</v>
      </c>
      <c r="G77" s="118">
        <v>24</v>
      </c>
      <c r="H77" s="118">
        <v>1836672</v>
      </c>
      <c r="I77" s="118">
        <v>29</v>
      </c>
      <c r="J77" s="118">
        <v>1540596</v>
      </c>
      <c r="K77" s="118">
        <v>0</v>
      </c>
      <c r="L77" s="118">
        <v>0</v>
      </c>
      <c r="M77" s="118">
        <v>0</v>
      </c>
      <c r="N77" s="118">
        <v>0</v>
      </c>
      <c r="O77" s="118">
        <v>0</v>
      </c>
      <c r="P77" s="118">
        <v>0</v>
      </c>
      <c r="Q77" s="118">
        <v>0</v>
      </c>
      <c r="R77" s="118">
        <v>0</v>
      </c>
      <c r="S77" s="118">
        <v>2</v>
      </c>
      <c r="T77" s="118">
        <v>111808</v>
      </c>
      <c r="U77" s="116">
        <v>269</v>
      </c>
      <c r="V77" s="116">
        <v>17291628</v>
      </c>
    </row>
    <row r="78" spans="1:22" hidden="1" x14ac:dyDescent="0.2">
      <c r="A78" s="117">
        <v>5702</v>
      </c>
      <c r="B78" s="108" t="s">
        <v>142</v>
      </c>
      <c r="C78" s="118">
        <v>126</v>
      </c>
      <c r="D78" s="118">
        <v>9642528</v>
      </c>
      <c r="E78" s="118">
        <v>163</v>
      </c>
      <c r="F78" s="118">
        <v>8659212</v>
      </c>
      <c r="G78" s="118">
        <v>24</v>
      </c>
      <c r="H78" s="118">
        <v>1836672</v>
      </c>
      <c r="I78" s="118">
        <v>70</v>
      </c>
      <c r="J78" s="118">
        <v>3718680</v>
      </c>
      <c r="K78" s="118">
        <v>0</v>
      </c>
      <c r="L78" s="118">
        <v>0</v>
      </c>
      <c r="M78" s="118">
        <v>0</v>
      </c>
      <c r="N78" s="118">
        <v>0</v>
      </c>
      <c r="O78" s="118">
        <v>39</v>
      </c>
      <c r="P78" s="118">
        <v>2984592</v>
      </c>
      <c r="Q78" s="118">
        <v>13</v>
      </c>
      <c r="R78" s="118">
        <v>690612</v>
      </c>
      <c r="S78" s="118">
        <v>0</v>
      </c>
      <c r="T78" s="118">
        <v>0</v>
      </c>
      <c r="U78" s="116">
        <v>435</v>
      </c>
      <c r="V78" s="116">
        <v>27532296</v>
      </c>
    </row>
    <row r="79" spans="1:22" hidden="1" x14ac:dyDescent="0.2">
      <c r="A79" s="117">
        <v>5705</v>
      </c>
      <c r="B79" s="108" t="s">
        <v>143</v>
      </c>
      <c r="C79" s="118">
        <v>160</v>
      </c>
      <c r="D79" s="118">
        <v>12244480</v>
      </c>
      <c r="E79" s="118">
        <v>152</v>
      </c>
      <c r="F79" s="118">
        <v>8074848</v>
      </c>
      <c r="G79" s="118">
        <v>59</v>
      </c>
      <c r="H79" s="118">
        <v>4515152</v>
      </c>
      <c r="I79" s="118">
        <v>39</v>
      </c>
      <c r="J79" s="118">
        <v>2071836</v>
      </c>
      <c r="K79" s="118">
        <v>0</v>
      </c>
      <c r="L79" s="118">
        <v>0</v>
      </c>
      <c r="M79" s="118">
        <v>0</v>
      </c>
      <c r="N79" s="118">
        <v>0</v>
      </c>
      <c r="O79" s="118">
        <v>31</v>
      </c>
      <c r="P79" s="118">
        <v>2372368</v>
      </c>
      <c r="Q79" s="118">
        <v>1</v>
      </c>
      <c r="R79" s="118">
        <v>53124</v>
      </c>
      <c r="S79" s="118">
        <v>0</v>
      </c>
      <c r="T79" s="118">
        <v>0</v>
      </c>
      <c r="U79" s="116">
        <v>442</v>
      </c>
      <c r="V79" s="116">
        <v>29331808</v>
      </c>
    </row>
    <row r="80" spans="1:22" hidden="1" x14ac:dyDescent="0.2">
      <c r="A80" s="117">
        <v>5706</v>
      </c>
      <c r="B80" s="108" t="s">
        <v>144</v>
      </c>
      <c r="C80" s="118">
        <v>86</v>
      </c>
      <c r="D80" s="118">
        <v>6581408</v>
      </c>
      <c r="E80" s="118">
        <v>96</v>
      </c>
      <c r="F80" s="118">
        <v>5099904</v>
      </c>
      <c r="G80" s="118">
        <v>57</v>
      </c>
      <c r="H80" s="118">
        <v>4362096</v>
      </c>
      <c r="I80" s="118">
        <v>71</v>
      </c>
      <c r="J80" s="118">
        <v>3771804</v>
      </c>
      <c r="K80" s="118">
        <v>0</v>
      </c>
      <c r="L80" s="118">
        <v>0</v>
      </c>
      <c r="M80" s="118">
        <v>0</v>
      </c>
      <c r="N80" s="118">
        <v>0</v>
      </c>
      <c r="O80" s="118">
        <v>29</v>
      </c>
      <c r="P80" s="118">
        <v>2219312</v>
      </c>
      <c r="Q80" s="118">
        <v>9</v>
      </c>
      <c r="R80" s="118">
        <v>478116</v>
      </c>
      <c r="S80" s="118">
        <v>0</v>
      </c>
      <c r="T80" s="118">
        <v>0</v>
      </c>
      <c r="U80" s="116">
        <v>348</v>
      </c>
      <c r="V80" s="116">
        <v>22512640</v>
      </c>
    </row>
    <row r="81" spans="1:22" hidden="1" x14ac:dyDescent="0.2">
      <c r="A81" s="117">
        <v>5703</v>
      </c>
      <c r="B81" s="108" t="s">
        <v>145</v>
      </c>
      <c r="C81" s="118">
        <v>193</v>
      </c>
      <c r="D81" s="118">
        <v>14769904</v>
      </c>
      <c r="E81" s="118">
        <v>225</v>
      </c>
      <c r="F81" s="118">
        <v>11952900</v>
      </c>
      <c r="G81" s="118">
        <v>0</v>
      </c>
      <c r="H81" s="118">
        <v>0</v>
      </c>
      <c r="I81" s="118">
        <v>0</v>
      </c>
      <c r="J81" s="118">
        <v>0</v>
      </c>
      <c r="K81" s="118">
        <v>62</v>
      </c>
      <c r="L81" s="118">
        <v>4744736</v>
      </c>
      <c r="M81" s="118">
        <v>4</v>
      </c>
      <c r="N81" s="118">
        <v>212496</v>
      </c>
      <c r="O81" s="118">
        <v>45</v>
      </c>
      <c r="P81" s="118">
        <v>3443760</v>
      </c>
      <c r="Q81" s="118">
        <v>16</v>
      </c>
      <c r="R81" s="118">
        <v>849984</v>
      </c>
      <c r="S81" s="118">
        <v>0</v>
      </c>
      <c r="T81" s="118">
        <v>0</v>
      </c>
      <c r="U81" s="116">
        <v>545</v>
      </c>
      <c r="V81" s="116">
        <v>35973780</v>
      </c>
    </row>
    <row r="82" spans="1:22" hidden="1" x14ac:dyDescent="0.2">
      <c r="A82" s="117">
        <v>5301</v>
      </c>
      <c r="B82" s="108" t="s">
        <v>146</v>
      </c>
      <c r="C82" s="118">
        <v>415</v>
      </c>
      <c r="D82" s="118">
        <v>31759120</v>
      </c>
      <c r="E82" s="118">
        <v>367</v>
      </c>
      <c r="F82" s="118">
        <v>19496508</v>
      </c>
      <c r="G82" s="118">
        <v>93</v>
      </c>
      <c r="H82" s="118">
        <v>7117104</v>
      </c>
      <c r="I82" s="118">
        <v>58</v>
      </c>
      <c r="J82" s="118">
        <v>3081192</v>
      </c>
      <c r="K82" s="118">
        <v>0</v>
      </c>
      <c r="L82" s="118">
        <v>0</v>
      </c>
      <c r="M82" s="118">
        <v>0</v>
      </c>
      <c r="N82" s="118">
        <v>0</v>
      </c>
      <c r="O82" s="118">
        <v>62</v>
      </c>
      <c r="P82" s="118">
        <v>4744736</v>
      </c>
      <c r="Q82" s="118">
        <v>6</v>
      </c>
      <c r="R82" s="118">
        <v>318744</v>
      </c>
      <c r="S82" s="118">
        <v>2</v>
      </c>
      <c r="T82" s="118">
        <v>88404</v>
      </c>
      <c r="U82" s="116">
        <v>1003</v>
      </c>
      <c r="V82" s="116">
        <v>66605808</v>
      </c>
    </row>
    <row r="83" spans="1:22" hidden="1" x14ac:dyDescent="0.2">
      <c r="A83" s="117">
        <v>5302</v>
      </c>
      <c r="B83" s="108" t="s">
        <v>147</v>
      </c>
      <c r="C83" s="118">
        <v>144</v>
      </c>
      <c r="D83" s="118">
        <v>11020032</v>
      </c>
      <c r="E83" s="118">
        <v>126</v>
      </c>
      <c r="F83" s="118">
        <v>6693624</v>
      </c>
      <c r="G83" s="118">
        <v>55</v>
      </c>
      <c r="H83" s="118">
        <v>4209040</v>
      </c>
      <c r="I83" s="118">
        <v>46</v>
      </c>
      <c r="J83" s="118">
        <v>2443704</v>
      </c>
      <c r="K83" s="118">
        <v>0</v>
      </c>
      <c r="L83" s="118">
        <v>0</v>
      </c>
      <c r="M83" s="118">
        <v>0</v>
      </c>
      <c r="N83" s="118">
        <v>0</v>
      </c>
      <c r="O83" s="118">
        <v>26</v>
      </c>
      <c r="P83" s="118">
        <v>1989728</v>
      </c>
      <c r="Q83" s="118">
        <v>10</v>
      </c>
      <c r="R83" s="118">
        <v>531240</v>
      </c>
      <c r="S83" s="118">
        <v>0</v>
      </c>
      <c r="T83" s="118">
        <v>0</v>
      </c>
      <c r="U83" s="116">
        <v>407</v>
      </c>
      <c r="V83" s="116">
        <v>26887368</v>
      </c>
    </row>
    <row r="84" spans="1:22" hidden="1" x14ac:dyDescent="0.2">
      <c r="A84" s="117">
        <v>5304</v>
      </c>
      <c r="B84" s="108" t="s">
        <v>148</v>
      </c>
      <c r="C84" s="118">
        <v>185</v>
      </c>
      <c r="D84" s="118">
        <v>14157680</v>
      </c>
      <c r="E84" s="118">
        <v>146</v>
      </c>
      <c r="F84" s="118">
        <v>7756104</v>
      </c>
      <c r="G84" s="118">
        <v>66</v>
      </c>
      <c r="H84" s="118">
        <v>5050848</v>
      </c>
      <c r="I84" s="118">
        <v>44</v>
      </c>
      <c r="J84" s="118">
        <v>2337456</v>
      </c>
      <c r="K84" s="118">
        <v>0</v>
      </c>
      <c r="L84" s="118">
        <v>0</v>
      </c>
      <c r="M84" s="118">
        <v>0</v>
      </c>
      <c r="N84" s="118">
        <v>0</v>
      </c>
      <c r="O84" s="118">
        <v>7</v>
      </c>
      <c r="P84" s="118">
        <v>535696</v>
      </c>
      <c r="Q84" s="118">
        <v>3</v>
      </c>
      <c r="R84" s="118">
        <v>159372</v>
      </c>
      <c r="S84" s="118">
        <v>0</v>
      </c>
      <c r="T84" s="118">
        <v>0</v>
      </c>
      <c r="U84" s="116">
        <v>451</v>
      </c>
      <c r="V84" s="116">
        <v>29997156</v>
      </c>
    </row>
    <row r="85" spans="1:22" hidden="1" x14ac:dyDescent="0.2">
      <c r="A85" s="117">
        <v>5303</v>
      </c>
      <c r="B85" s="108" t="s">
        <v>149</v>
      </c>
      <c r="C85" s="118">
        <v>72</v>
      </c>
      <c r="D85" s="118">
        <v>5510016</v>
      </c>
      <c r="E85" s="118">
        <v>81</v>
      </c>
      <c r="F85" s="118">
        <v>4303044</v>
      </c>
      <c r="G85" s="118">
        <v>26</v>
      </c>
      <c r="H85" s="118">
        <v>1989728</v>
      </c>
      <c r="I85" s="118">
        <v>44</v>
      </c>
      <c r="J85" s="118">
        <v>2337456</v>
      </c>
      <c r="K85" s="118">
        <v>0</v>
      </c>
      <c r="L85" s="118">
        <v>0</v>
      </c>
      <c r="M85" s="118">
        <v>0</v>
      </c>
      <c r="N85" s="118">
        <v>0</v>
      </c>
      <c r="O85" s="118">
        <v>0</v>
      </c>
      <c r="P85" s="118">
        <v>0</v>
      </c>
      <c r="Q85" s="118">
        <v>0</v>
      </c>
      <c r="R85" s="118">
        <v>0</v>
      </c>
      <c r="S85" s="118">
        <v>0</v>
      </c>
      <c r="T85" s="118">
        <v>0</v>
      </c>
      <c r="U85" s="116">
        <v>223</v>
      </c>
      <c r="V85" s="116">
        <v>14140244</v>
      </c>
    </row>
    <row r="86" spans="1:22" hidden="1" x14ac:dyDescent="0.2">
      <c r="A86" s="117">
        <v>6101</v>
      </c>
      <c r="B86" s="108" t="s">
        <v>150</v>
      </c>
      <c r="C86" s="118">
        <v>1255</v>
      </c>
      <c r="D86" s="118">
        <v>96042640</v>
      </c>
      <c r="E86" s="118">
        <v>1036</v>
      </c>
      <c r="F86" s="118">
        <v>55036464</v>
      </c>
      <c r="G86" s="118">
        <v>783</v>
      </c>
      <c r="H86" s="118">
        <v>59921424</v>
      </c>
      <c r="I86" s="118">
        <v>559</v>
      </c>
      <c r="J86" s="118">
        <v>29696316</v>
      </c>
      <c r="K86" s="118">
        <v>22</v>
      </c>
      <c r="L86" s="118">
        <v>1683616</v>
      </c>
      <c r="M86" s="118">
        <v>2</v>
      </c>
      <c r="N86" s="118">
        <v>106248</v>
      </c>
      <c r="O86" s="118">
        <v>115</v>
      </c>
      <c r="P86" s="118">
        <v>8800720</v>
      </c>
      <c r="Q86" s="118">
        <v>11</v>
      </c>
      <c r="R86" s="118">
        <v>584364</v>
      </c>
      <c r="S86" s="118">
        <v>0</v>
      </c>
      <c r="T86" s="118">
        <v>0</v>
      </c>
      <c r="U86" s="116">
        <v>3783</v>
      </c>
      <c r="V86" s="116">
        <v>251871792</v>
      </c>
    </row>
    <row r="87" spans="1:22" hidden="1" x14ac:dyDescent="0.2">
      <c r="A87" s="117">
        <v>6108</v>
      </c>
      <c r="B87" s="108" t="s">
        <v>151</v>
      </c>
      <c r="C87" s="118">
        <v>249</v>
      </c>
      <c r="D87" s="118">
        <v>19055472</v>
      </c>
      <c r="E87" s="118">
        <v>201</v>
      </c>
      <c r="F87" s="118">
        <v>10677924</v>
      </c>
      <c r="G87" s="118">
        <v>118</v>
      </c>
      <c r="H87" s="118">
        <v>9030304</v>
      </c>
      <c r="I87" s="118">
        <v>72</v>
      </c>
      <c r="J87" s="118">
        <v>3824928</v>
      </c>
      <c r="K87" s="118">
        <v>0</v>
      </c>
      <c r="L87" s="118">
        <v>0</v>
      </c>
      <c r="M87" s="118">
        <v>0</v>
      </c>
      <c r="N87" s="118">
        <v>0</v>
      </c>
      <c r="O87" s="118">
        <v>36</v>
      </c>
      <c r="P87" s="118">
        <v>2755008</v>
      </c>
      <c r="Q87" s="118">
        <v>17</v>
      </c>
      <c r="R87" s="118">
        <v>903108</v>
      </c>
      <c r="S87" s="118">
        <v>0</v>
      </c>
      <c r="T87" s="118">
        <v>0</v>
      </c>
      <c r="U87" s="116">
        <v>693</v>
      </c>
      <c r="V87" s="116">
        <v>46246744</v>
      </c>
    </row>
    <row r="88" spans="1:22" hidden="1" x14ac:dyDescent="0.2">
      <c r="A88" s="117">
        <v>6106</v>
      </c>
      <c r="B88" s="108" t="s">
        <v>152</v>
      </c>
      <c r="C88" s="118">
        <v>181</v>
      </c>
      <c r="D88" s="118">
        <v>13851568</v>
      </c>
      <c r="E88" s="118">
        <v>244</v>
      </c>
      <c r="F88" s="118">
        <v>12962256</v>
      </c>
      <c r="G88" s="118">
        <v>0</v>
      </c>
      <c r="H88" s="118">
        <v>0</v>
      </c>
      <c r="I88" s="118">
        <v>0</v>
      </c>
      <c r="J88" s="118">
        <v>0</v>
      </c>
      <c r="K88" s="118">
        <v>0</v>
      </c>
      <c r="L88" s="118">
        <v>0</v>
      </c>
      <c r="M88" s="118">
        <v>0</v>
      </c>
      <c r="N88" s="118">
        <v>0</v>
      </c>
      <c r="O88" s="118">
        <v>35</v>
      </c>
      <c r="P88" s="118">
        <v>2678480</v>
      </c>
      <c r="Q88" s="118">
        <v>17</v>
      </c>
      <c r="R88" s="118">
        <v>903108</v>
      </c>
      <c r="S88" s="118">
        <v>0</v>
      </c>
      <c r="T88" s="118">
        <v>0</v>
      </c>
      <c r="U88" s="116">
        <v>477</v>
      </c>
      <c r="V88" s="116">
        <v>30395412</v>
      </c>
    </row>
    <row r="89" spans="1:22" hidden="1" x14ac:dyDescent="0.2">
      <c r="A89" s="117">
        <v>6110</v>
      </c>
      <c r="B89" s="108" t="s">
        <v>153</v>
      </c>
      <c r="C89" s="118">
        <v>274</v>
      </c>
      <c r="D89" s="118">
        <v>20968672</v>
      </c>
      <c r="E89" s="118">
        <v>240</v>
      </c>
      <c r="F89" s="118">
        <v>12749760</v>
      </c>
      <c r="G89" s="118">
        <v>112</v>
      </c>
      <c r="H89" s="118">
        <v>8571136</v>
      </c>
      <c r="I89" s="118">
        <v>64</v>
      </c>
      <c r="J89" s="118">
        <v>3399936</v>
      </c>
      <c r="K89" s="118">
        <v>0</v>
      </c>
      <c r="L89" s="118">
        <v>0</v>
      </c>
      <c r="M89" s="118">
        <v>0</v>
      </c>
      <c r="N89" s="118">
        <v>0</v>
      </c>
      <c r="O89" s="118">
        <v>27</v>
      </c>
      <c r="P89" s="118">
        <v>2066256</v>
      </c>
      <c r="Q89" s="118">
        <v>11</v>
      </c>
      <c r="R89" s="118">
        <v>584364</v>
      </c>
      <c r="S89" s="118">
        <v>0</v>
      </c>
      <c r="T89" s="118">
        <v>0</v>
      </c>
      <c r="U89" s="116">
        <v>728</v>
      </c>
      <c r="V89" s="116">
        <v>48340124</v>
      </c>
    </row>
    <row r="90" spans="1:22" hidden="1" x14ac:dyDescent="0.2">
      <c r="A90" s="117">
        <v>6105</v>
      </c>
      <c r="B90" s="108" t="s">
        <v>154</v>
      </c>
      <c r="C90" s="118">
        <v>218</v>
      </c>
      <c r="D90" s="118">
        <v>16683104</v>
      </c>
      <c r="E90" s="118">
        <v>187</v>
      </c>
      <c r="F90" s="118">
        <v>9934188</v>
      </c>
      <c r="G90" s="118">
        <v>136</v>
      </c>
      <c r="H90" s="118">
        <v>10407808</v>
      </c>
      <c r="I90" s="118">
        <v>45</v>
      </c>
      <c r="J90" s="118">
        <v>2390580</v>
      </c>
      <c r="K90" s="118">
        <v>0</v>
      </c>
      <c r="L90" s="118">
        <v>0</v>
      </c>
      <c r="M90" s="118">
        <v>0</v>
      </c>
      <c r="N90" s="118">
        <v>0</v>
      </c>
      <c r="O90" s="118">
        <v>38</v>
      </c>
      <c r="P90" s="118">
        <v>2908064</v>
      </c>
      <c r="Q90" s="118">
        <v>13</v>
      </c>
      <c r="R90" s="118">
        <v>690612</v>
      </c>
      <c r="S90" s="118">
        <v>2</v>
      </c>
      <c r="T90" s="118">
        <v>65000</v>
      </c>
      <c r="U90" s="116">
        <v>639</v>
      </c>
      <c r="V90" s="116">
        <v>43079356</v>
      </c>
    </row>
    <row r="91" spans="1:22" hidden="1" x14ac:dyDescent="0.2">
      <c r="A91" s="117">
        <v>6104</v>
      </c>
      <c r="B91" s="108" t="s">
        <v>155</v>
      </c>
      <c r="C91" s="118">
        <v>246</v>
      </c>
      <c r="D91" s="118">
        <v>18825888</v>
      </c>
      <c r="E91" s="118">
        <v>209</v>
      </c>
      <c r="F91" s="118">
        <v>11102916</v>
      </c>
      <c r="G91" s="118">
        <v>95</v>
      </c>
      <c r="H91" s="118">
        <v>7270160</v>
      </c>
      <c r="I91" s="118">
        <v>69</v>
      </c>
      <c r="J91" s="118">
        <v>3665556</v>
      </c>
      <c r="K91" s="118">
        <v>0</v>
      </c>
      <c r="L91" s="118">
        <v>0</v>
      </c>
      <c r="M91" s="118">
        <v>0</v>
      </c>
      <c r="N91" s="118">
        <v>0</v>
      </c>
      <c r="O91" s="118">
        <v>39</v>
      </c>
      <c r="P91" s="118">
        <v>2984592</v>
      </c>
      <c r="Q91" s="118">
        <v>14</v>
      </c>
      <c r="R91" s="118">
        <v>743736</v>
      </c>
      <c r="S91" s="118">
        <v>0</v>
      </c>
      <c r="T91" s="118">
        <v>0</v>
      </c>
      <c r="U91" s="116">
        <v>672</v>
      </c>
      <c r="V91" s="116">
        <v>44592848</v>
      </c>
    </row>
    <row r="92" spans="1:22" hidden="1" x14ac:dyDescent="0.2">
      <c r="A92" s="117">
        <v>6102</v>
      </c>
      <c r="B92" s="108" t="s">
        <v>156</v>
      </c>
      <c r="C92" s="118">
        <v>150</v>
      </c>
      <c r="D92" s="118">
        <v>11479200</v>
      </c>
      <c r="E92" s="118">
        <v>129</v>
      </c>
      <c r="F92" s="118">
        <v>6852996</v>
      </c>
      <c r="G92" s="118">
        <v>68</v>
      </c>
      <c r="H92" s="118">
        <v>5203904</v>
      </c>
      <c r="I92" s="118">
        <v>51</v>
      </c>
      <c r="J92" s="118">
        <v>2709324</v>
      </c>
      <c r="K92" s="118">
        <v>0</v>
      </c>
      <c r="L92" s="118">
        <v>0</v>
      </c>
      <c r="M92" s="118">
        <v>0</v>
      </c>
      <c r="N92" s="118">
        <v>0</v>
      </c>
      <c r="O92" s="118">
        <v>7</v>
      </c>
      <c r="P92" s="118">
        <v>535696</v>
      </c>
      <c r="Q92" s="118">
        <v>3</v>
      </c>
      <c r="R92" s="118">
        <v>159372</v>
      </c>
      <c r="S92" s="118">
        <v>0</v>
      </c>
      <c r="T92" s="118">
        <v>0</v>
      </c>
      <c r="U92" s="116">
        <v>408</v>
      </c>
      <c r="V92" s="116">
        <v>26940492</v>
      </c>
    </row>
    <row r="93" spans="1:22" hidden="1" x14ac:dyDescent="0.2">
      <c r="A93" s="117">
        <v>6112</v>
      </c>
      <c r="B93" s="108" t="s">
        <v>157</v>
      </c>
      <c r="C93" s="118">
        <v>120</v>
      </c>
      <c r="D93" s="118">
        <v>9183360</v>
      </c>
      <c r="E93" s="118">
        <v>108</v>
      </c>
      <c r="F93" s="118">
        <v>5737392</v>
      </c>
      <c r="G93" s="118">
        <v>15</v>
      </c>
      <c r="H93" s="118">
        <v>1147920</v>
      </c>
      <c r="I93" s="118">
        <v>24</v>
      </c>
      <c r="J93" s="118">
        <v>1274976</v>
      </c>
      <c r="K93" s="118">
        <v>0</v>
      </c>
      <c r="L93" s="118">
        <v>0</v>
      </c>
      <c r="M93" s="118">
        <v>0</v>
      </c>
      <c r="N93" s="118">
        <v>0</v>
      </c>
      <c r="O93" s="118">
        <v>23</v>
      </c>
      <c r="P93" s="118">
        <v>1760144</v>
      </c>
      <c r="Q93" s="118">
        <v>5</v>
      </c>
      <c r="R93" s="118">
        <v>265620</v>
      </c>
      <c r="S93" s="118">
        <v>0</v>
      </c>
      <c r="T93" s="118">
        <v>0</v>
      </c>
      <c r="U93" s="116">
        <v>295</v>
      </c>
      <c r="V93" s="116">
        <v>19369412</v>
      </c>
    </row>
    <row r="94" spans="1:22" hidden="1" x14ac:dyDescent="0.2">
      <c r="A94" s="117">
        <v>6107</v>
      </c>
      <c r="B94" s="108" t="s">
        <v>158</v>
      </c>
      <c r="C94" s="118">
        <v>357</v>
      </c>
      <c r="D94" s="118">
        <v>27320496</v>
      </c>
      <c r="E94" s="118">
        <v>251</v>
      </c>
      <c r="F94" s="118">
        <v>13334124</v>
      </c>
      <c r="G94" s="118">
        <v>163</v>
      </c>
      <c r="H94" s="118">
        <v>12474064</v>
      </c>
      <c r="I94" s="118">
        <v>78</v>
      </c>
      <c r="J94" s="118">
        <v>4143672</v>
      </c>
      <c r="K94" s="118">
        <v>0</v>
      </c>
      <c r="L94" s="118">
        <v>0</v>
      </c>
      <c r="M94" s="118">
        <v>0</v>
      </c>
      <c r="N94" s="118">
        <v>0</v>
      </c>
      <c r="O94" s="118">
        <v>31</v>
      </c>
      <c r="P94" s="118">
        <v>2372368</v>
      </c>
      <c r="Q94" s="118">
        <v>8</v>
      </c>
      <c r="R94" s="118">
        <v>424992</v>
      </c>
      <c r="S94" s="118">
        <v>0</v>
      </c>
      <c r="T94" s="118">
        <v>0</v>
      </c>
      <c r="U94" s="116">
        <v>888</v>
      </c>
      <c r="V94" s="116">
        <v>60069716</v>
      </c>
    </row>
    <row r="95" spans="1:22" hidden="1" x14ac:dyDescent="0.2">
      <c r="A95" s="117">
        <v>6117</v>
      </c>
      <c r="B95" s="108" t="s">
        <v>159</v>
      </c>
      <c r="C95" s="118">
        <v>331</v>
      </c>
      <c r="D95" s="118">
        <v>25330768</v>
      </c>
      <c r="E95" s="118">
        <v>458</v>
      </c>
      <c r="F95" s="118">
        <v>24330792</v>
      </c>
      <c r="G95" s="118">
        <v>158</v>
      </c>
      <c r="H95" s="118">
        <v>12091424</v>
      </c>
      <c r="I95" s="118">
        <v>102</v>
      </c>
      <c r="J95" s="118">
        <v>5418648</v>
      </c>
      <c r="K95" s="118">
        <v>0</v>
      </c>
      <c r="L95" s="118">
        <v>0</v>
      </c>
      <c r="M95" s="118">
        <v>0</v>
      </c>
      <c r="N95" s="118">
        <v>0</v>
      </c>
      <c r="O95" s="118">
        <v>16</v>
      </c>
      <c r="P95" s="118">
        <v>1224448</v>
      </c>
      <c r="Q95" s="118">
        <v>3</v>
      </c>
      <c r="R95" s="118">
        <v>159372</v>
      </c>
      <c r="S95" s="118">
        <v>4</v>
      </c>
      <c r="T95" s="118">
        <v>130000</v>
      </c>
      <c r="U95" s="116">
        <v>1072</v>
      </c>
      <c r="V95" s="116">
        <v>68685452</v>
      </c>
    </row>
    <row r="96" spans="1:22" hidden="1" x14ac:dyDescent="0.2">
      <c r="A96" s="117">
        <v>6113</v>
      </c>
      <c r="B96" s="108" t="s">
        <v>160</v>
      </c>
      <c r="C96" s="118">
        <v>209</v>
      </c>
      <c r="D96" s="118">
        <v>15994352</v>
      </c>
      <c r="E96" s="118">
        <v>245</v>
      </c>
      <c r="F96" s="118">
        <v>13015380</v>
      </c>
      <c r="G96" s="118">
        <v>65</v>
      </c>
      <c r="H96" s="118">
        <v>4974320</v>
      </c>
      <c r="I96" s="118">
        <v>33</v>
      </c>
      <c r="J96" s="118">
        <v>1753092</v>
      </c>
      <c r="K96" s="118">
        <v>0</v>
      </c>
      <c r="L96" s="118">
        <v>0</v>
      </c>
      <c r="M96" s="118">
        <v>0</v>
      </c>
      <c r="N96" s="118">
        <v>0</v>
      </c>
      <c r="O96" s="118">
        <v>75</v>
      </c>
      <c r="P96" s="118">
        <v>5739600</v>
      </c>
      <c r="Q96" s="118">
        <v>24</v>
      </c>
      <c r="R96" s="118">
        <v>1274976</v>
      </c>
      <c r="S96" s="118">
        <v>0</v>
      </c>
      <c r="T96" s="118">
        <v>0</v>
      </c>
      <c r="U96" s="116">
        <v>651</v>
      </c>
      <c r="V96" s="116">
        <v>42751720</v>
      </c>
    </row>
    <row r="97" spans="1:22" hidden="1" x14ac:dyDescent="0.2">
      <c r="A97" s="117">
        <v>6115</v>
      </c>
      <c r="B97" s="108" t="s">
        <v>161</v>
      </c>
      <c r="C97" s="118">
        <v>840</v>
      </c>
      <c r="D97" s="118">
        <v>64283520</v>
      </c>
      <c r="E97" s="118">
        <v>627</v>
      </c>
      <c r="F97" s="118">
        <v>33308748</v>
      </c>
      <c r="G97" s="118">
        <v>185</v>
      </c>
      <c r="H97" s="118">
        <v>14157680</v>
      </c>
      <c r="I97" s="118">
        <v>123</v>
      </c>
      <c r="J97" s="118">
        <v>6534252</v>
      </c>
      <c r="K97" s="118">
        <v>0</v>
      </c>
      <c r="L97" s="118">
        <v>0</v>
      </c>
      <c r="M97" s="118">
        <v>0</v>
      </c>
      <c r="N97" s="118">
        <v>0</v>
      </c>
      <c r="O97" s="118">
        <v>69</v>
      </c>
      <c r="P97" s="118">
        <v>5280432</v>
      </c>
      <c r="Q97" s="118">
        <v>17</v>
      </c>
      <c r="R97" s="118">
        <v>903108</v>
      </c>
      <c r="S97" s="118">
        <v>2</v>
      </c>
      <c r="T97" s="118">
        <v>111808</v>
      </c>
      <c r="U97" s="116">
        <v>1863</v>
      </c>
      <c r="V97" s="116">
        <v>124579548</v>
      </c>
    </row>
    <row r="98" spans="1:22" hidden="1" x14ac:dyDescent="0.2">
      <c r="A98" s="117">
        <v>6116</v>
      </c>
      <c r="B98" s="108" t="s">
        <v>162</v>
      </c>
      <c r="C98" s="118">
        <v>133</v>
      </c>
      <c r="D98" s="118">
        <v>10178224</v>
      </c>
      <c r="E98" s="118">
        <v>160</v>
      </c>
      <c r="F98" s="118">
        <v>8499840</v>
      </c>
      <c r="G98" s="118">
        <v>128</v>
      </c>
      <c r="H98" s="118">
        <v>9795584</v>
      </c>
      <c r="I98" s="118">
        <v>71</v>
      </c>
      <c r="J98" s="118">
        <v>3771804</v>
      </c>
      <c r="K98" s="118">
        <v>0</v>
      </c>
      <c r="L98" s="118">
        <v>0</v>
      </c>
      <c r="M98" s="118">
        <v>0</v>
      </c>
      <c r="N98" s="118">
        <v>0</v>
      </c>
      <c r="O98" s="118">
        <v>52</v>
      </c>
      <c r="P98" s="118">
        <v>3979456</v>
      </c>
      <c r="Q98" s="118">
        <v>11</v>
      </c>
      <c r="R98" s="118">
        <v>584364</v>
      </c>
      <c r="S98" s="118">
        <v>0</v>
      </c>
      <c r="T98" s="118">
        <v>0</v>
      </c>
      <c r="U98" s="116">
        <v>555</v>
      </c>
      <c r="V98" s="116">
        <v>36809272</v>
      </c>
    </row>
    <row r="99" spans="1:22" hidden="1" x14ac:dyDescent="0.2">
      <c r="A99" s="117">
        <v>6111</v>
      </c>
      <c r="B99" s="108" t="s">
        <v>163</v>
      </c>
      <c r="C99" s="118">
        <v>113</v>
      </c>
      <c r="D99" s="118">
        <v>8647664</v>
      </c>
      <c r="E99" s="118">
        <v>109</v>
      </c>
      <c r="F99" s="118">
        <v>5790516</v>
      </c>
      <c r="G99" s="118">
        <v>63</v>
      </c>
      <c r="H99" s="118">
        <v>4821264</v>
      </c>
      <c r="I99" s="118">
        <v>44</v>
      </c>
      <c r="J99" s="118">
        <v>2337456</v>
      </c>
      <c r="K99" s="118">
        <v>0</v>
      </c>
      <c r="L99" s="118">
        <v>0</v>
      </c>
      <c r="M99" s="118">
        <v>0</v>
      </c>
      <c r="N99" s="118">
        <v>0</v>
      </c>
      <c r="O99" s="118">
        <v>0</v>
      </c>
      <c r="P99" s="118">
        <v>0</v>
      </c>
      <c r="Q99" s="118">
        <v>0</v>
      </c>
      <c r="R99" s="118">
        <v>0</v>
      </c>
      <c r="S99" s="118">
        <v>0</v>
      </c>
      <c r="T99" s="118">
        <v>0</v>
      </c>
      <c r="U99" s="116">
        <v>329</v>
      </c>
      <c r="V99" s="116">
        <v>21596900</v>
      </c>
    </row>
    <row r="100" spans="1:22" hidden="1" x14ac:dyDescent="0.2">
      <c r="A100" s="117">
        <v>6109</v>
      </c>
      <c r="B100" s="108" t="s">
        <v>164</v>
      </c>
      <c r="C100" s="118">
        <v>177</v>
      </c>
      <c r="D100" s="118">
        <v>13545456</v>
      </c>
      <c r="E100" s="118">
        <v>163</v>
      </c>
      <c r="F100" s="118">
        <v>8659212</v>
      </c>
      <c r="G100" s="118">
        <v>63</v>
      </c>
      <c r="H100" s="118">
        <v>4821264</v>
      </c>
      <c r="I100" s="118">
        <v>43</v>
      </c>
      <c r="J100" s="118">
        <v>2284332</v>
      </c>
      <c r="K100" s="118">
        <v>0</v>
      </c>
      <c r="L100" s="118">
        <v>0</v>
      </c>
      <c r="M100" s="118">
        <v>0</v>
      </c>
      <c r="N100" s="118">
        <v>0</v>
      </c>
      <c r="O100" s="118">
        <v>26</v>
      </c>
      <c r="P100" s="118">
        <v>1989728</v>
      </c>
      <c r="Q100" s="118">
        <v>9</v>
      </c>
      <c r="R100" s="118">
        <v>478116</v>
      </c>
      <c r="S100" s="118">
        <v>7</v>
      </c>
      <c r="T100" s="118">
        <v>191524</v>
      </c>
      <c r="U100" s="116">
        <v>488</v>
      </c>
      <c r="V100" s="116">
        <v>31969632</v>
      </c>
    </row>
    <row r="101" spans="1:22" hidden="1" x14ac:dyDescent="0.2">
      <c r="A101" s="117">
        <v>6103</v>
      </c>
      <c r="B101" s="108" t="s">
        <v>165</v>
      </c>
      <c r="C101" s="118">
        <v>68</v>
      </c>
      <c r="D101" s="118">
        <v>5203904</v>
      </c>
      <c r="E101" s="118">
        <v>75</v>
      </c>
      <c r="F101" s="118">
        <v>3984300</v>
      </c>
      <c r="G101" s="118">
        <v>0</v>
      </c>
      <c r="H101" s="118">
        <v>0</v>
      </c>
      <c r="I101" s="118">
        <v>0</v>
      </c>
      <c r="J101" s="118">
        <v>0</v>
      </c>
      <c r="K101" s="118">
        <v>0</v>
      </c>
      <c r="L101" s="118">
        <v>0</v>
      </c>
      <c r="M101" s="118">
        <v>0</v>
      </c>
      <c r="N101" s="118">
        <v>0</v>
      </c>
      <c r="O101" s="118">
        <v>14</v>
      </c>
      <c r="P101" s="118">
        <v>1071392</v>
      </c>
      <c r="Q101" s="118">
        <v>0</v>
      </c>
      <c r="R101" s="118">
        <v>0</v>
      </c>
      <c r="S101" s="118">
        <v>0</v>
      </c>
      <c r="T101" s="118">
        <v>0</v>
      </c>
      <c r="U101" s="116">
        <v>157</v>
      </c>
      <c r="V101" s="116">
        <v>10259596</v>
      </c>
    </row>
    <row r="102" spans="1:22" hidden="1" x14ac:dyDescent="0.2">
      <c r="A102" s="117">
        <v>6114</v>
      </c>
      <c r="B102" s="108" t="s">
        <v>166</v>
      </c>
      <c r="C102" s="118">
        <v>170</v>
      </c>
      <c r="D102" s="118">
        <v>13009760</v>
      </c>
      <c r="E102" s="118">
        <v>123</v>
      </c>
      <c r="F102" s="118">
        <v>6534252</v>
      </c>
      <c r="G102" s="118">
        <v>79</v>
      </c>
      <c r="H102" s="118">
        <v>6045712</v>
      </c>
      <c r="I102" s="118">
        <v>27</v>
      </c>
      <c r="J102" s="118">
        <v>1434348</v>
      </c>
      <c r="K102" s="118">
        <v>0</v>
      </c>
      <c r="L102" s="118">
        <v>0</v>
      </c>
      <c r="M102" s="118">
        <v>0</v>
      </c>
      <c r="N102" s="118">
        <v>0</v>
      </c>
      <c r="O102" s="118">
        <v>0</v>
      </c>
      <c r="P102" s="118">
        <v>0</v>
      </c>
      <c r="Q102" s="118">
        <v>0</v>
      </c>
      <c r="R102" s="118">
        <v>0</v>
      </c>
      <c r="S102" s="118">
        <v>0</v>
      </c>
      <c r="T102" s="118">
        <v>0</v>
      </c>
      <c r="U102" s="116">
        <v>399</v>
      </c>
      <c r="V102" s="116">
        <v>27024072</v>
      </c>
    </row>
    <row r="103" spans="1:22" hidden="1" x14ac:dyDescent="0.2">
      <c r="A103" s="117">
        <v>6301</v>
      </c>
      <c r="B103" s="108" t="s">
        <v>167</v>
      </c>
      <c r="C103" s="118">
        <v>0</v>
      </c>
      <c r="D103" s="118">
        <v>0</v>
      </c>
      <c r="E103" s="118">
        <v>0</v>
      </c>
      <c r="F103" s="118">
        <v>0</v>
      </c>
      <c r="G103" s="118">
        <v>168</v>
      </c>
      <c r="H103" s="118">
        <v>12856704</v>
      </c>
      <c r="I103" s="118">
        <v>159</v>
      </c>
      <c r="J103" s="118">
        <v>8446716</v>
      </c>
      <c r="K103" s="118">
        <v>0</v>
      </c>
      <c r="L103" s="118">
        <v>0</v>
      </c>
      <c r="M103" s="118">
        <v>0</v>
      </c>
      <c r="N103" s="118">
        <v>0</v>
      </c>
      <c r="O103" s="118">
        <v>0</v>
      </c>
      <c r="P103" s="118">
        <v>0</v>
      </c>
      <c r="Q103" s="118">
        <v>0</v>
      </c>
      <c r="R103" s="118">
        <v>0</v>
      </c>
      <c r="S103" s="118">
        <v>0</v>
      </c>
      <c r="T103" s="118">
        <v>0</v>
      </c>
      <c r="U103" s="116">
        <v>327</v>
      </c>
      <c r="V103" s="116">
        <v>21303420</v>
      </c>
    </row>
    <row r="104" spans="1:22" hidden="1" x14ac:dyDescent="0.2">
      <c r="A104" s="117">
        <v>6303</v>
      </c>
      <c r="B104" s="108" t="s">
        <v>168</v>
      </c>
      <c r="C104" s="118">
        <v>0</v>
      </c>
      <c r="D104" s="118">
        <v>0</v>
      </c>
      <c r="E104" s="118">
        <v>0</v>
      </c>
      <c r="F104" s="118">
        <v>0</v>
      </c>
      <c r="G104" s="118">
        <v>59</v>
      </c>
      <c r="H104" s="118">
        <v>4515152</v>
      </c>
      <c r="I104" s="118">
        <v>35</v>
      </c>
      <c r="J104" s="118">
        <v>1859340</v>
      </c>
      <c r="K104" s="118">
        <v>0</v>
      </c>
      <c r="L104" s="118">
        <v>0</v>
      </c>
      <c r="M104" s="118">
        <v>0</v>
      </c>
      <c r="N104" s="118">
        <v>0</v>
      </c>
      <c r="O104" s="118">
        <v>0</v>
      </c>
      <c r="P104" s="118">
        <v>0</v>
      </c>
      <c r="Q104" s="118">
        <v>0</v>
      </c>
      <c r="R104" s="118">
        <v>0</v>
      </c>
      <c r="S104" s="118">
        <v>0</v>
      </c>
      <c r="T104" s="118">
        <v>0</v>
      </c>
      <c r="U104" s="116">
        <v>94</v>
      </c>
      <c r="V104" s="116">
        <v>6374492</v>
      </c>
    </row>
    <row r="105" spans="1:22" hidden="1" x14ac:dyDescent="0.2">
      <c r="A105" s="117">
        <v>6305</v>
      </c>
      <c r="B105" s="108" t="s">
        <v>169</v>
      </c>
      <c r="C105" s="118">
        <v>0</v>
      </c>
      <c r="D105" s="118">
        <v>0</v>
      </c>
      <c r="E105" s="118">
        <v>0</v>
      </c>
      <c r="F105" s="118">
        <v>0</v>
      </c>
      <c r="G105" s="118">
        <v>48</v>
      </c>
      <c r="H105" s="118">
        <v>3673344</v>
      </c>
      <c r="I105" s="118">
        <v>20</v>
      </c>
      <c r="J105" s="118">
        <v>1062480</v>
      </c>
      <c r="K105" s="118">
        <v>0</v>
      </c>
      <c r="L105" s="118">
        <v>0</v>
      </c>
      <c r="M105" s="118">
        <v>0</v>
      </c>
      <c r="N105" s="118">
        <v>0</v>
      </c>
      <c r="O105" s="118">
        <v>0</v>
      </c>
      <c r="P105" s="118">
        <v>0</v>
      </c>
      <c r="Q105" s="118">
        <v>0</v>
      </c>
      <c r="R105" s="118">
        <v>0</v>
      </c>
      <c r="S105" s="118">
        <v>0</v>
      </c>
      <c r="T105" s="118">
        <v>0</v>
      </c>
      <c r="U105" s="116">
        <v>68</v>
      </c>
      <c r="V105" s="116">
        <v>4735824</v>
      </c>
    </row>
    <row r="106" spans="1:22" hidden="1" x14ac:dyDescent="0.2">
      <c r="A106" s="117">
        <v>6308</v>
      </c>
      <c r="B106" s="108" t="s">
        <v>170</v>
      </c>
      <c r="C106" s="118">
        <v>0</v>
      </c>
      <c r="D106" s="118">
        <v>0</v>
      </c>
      <c r="E106" s="118">
        <v>0</v>
      </c>
      <c r="F106" s="118">
        <v>0</v>
      </c>
      <c r="G106" s="118">
        <v>50</v>
      </c>
      <c r="H106" s="118">
        <v>3826400</v>
      </c>
      <c r="I106" s="118">
        <v>25</v>
      </c>
      <c r="J106" s="118">
        <v>1328100</v>
      </c>
      <c r="K106" s="118">
        <v>0</v>
      </c>
      <c r="L106" s="118">
        <v>0</v>
      </c>
      <c r="M106" s="118">
        <v>0</v>
      </c>
      <c r="N106" s="118">
        <v>0</v>
      </c>
      <c r="O106" s="118">
        <v>0</v>
      </c>
      <c r="P106" s="118">
        <v>0</v>
      </c>
      <c r="Q106" s="118">
        <v>0</v>
      </c>
      <c r="R106" s="118">
        <v>0</v>
      </c>
      <c r="S106" s="118">
        <v>0</v>
      </c>
      <c r="T106" s="118">
        <v>0</v>
      </c>
      <c r="U106" s="116">
        <v>75</v>
      </c>
      <c r="V106" s="116">
        <v>5154500</v>
      </c>
    </row>
    <row r="107" spans="1:22" hidden="1" x14ac:dyDescent="0.2">
      <c r="A107" s="117">
        <v>6310</v>
      </c>
      <c r="B107" s="108" t="s">
        <v>171</v>
      </c>
      <c r="C107" s="118">
        <v>389</v>
      </c>
      <c r="D107" s="118">
        <v>29769392</v>
      </c>
      <c r="E107" s="118">
        <v>401</v>
      </c>
      <c r="F107" s="118">
        <v>21302724</v>
      </c>
      <c r="G107" s="118">
        <v>203</v>
      </c>
      <c r="H107" s="118">
        <v>15535184</v>
      </c>
      <c r="I107" s="118">
        <v>148</v>
      </c>
      <c r="J107" s="118">
        <v>7862352</v>
      </c>
      <c r="K107" s="118">
        <v>0</v>
      </c>
      <c r="L107" s="118">
        <v>0</v>
      </c>
      <c r="M107" s="118">
        <v>0</v>
      </c>
      <c r="N107" s="118">
        <v>0</v>
      </c>
      <c r="O107" s="118">
        <v>62</v>
      </c>
      <c r="P107" s="118">
        <v>4744736</v>
      </c>
      <c r="Q107" s="118">
        <v>6</v>
      </c>
      <c r="R107" s="118">
        <v>318744</v>
      </c>
      <c r="S107" s="118">
        <v>0</v>
      </c>
      <c r="T107" s="118">
        <v>0</v>
      </c>
      <c r="U107" s="116">
        <v>1209</v>
      </c>
      <c r="V107" s="116">
        <v>79533132</v>
      </c>
    </row>
    <row r="108" spans="1:22" hidden="1" x14ac:dyDescent="0.2">
      <c r="A108" s="117">
        <v>6304</v>
      </c>
      <c r="B108" s="108" t="s">
        <v>172</v>
      </c>
      <c r="C108" s="118">
        <v>118</v>
      </c>
      <c r="D108" s="118">
        <v>9030304</v>
      </c>
      <c r="E108" s="118">
        <v>93</v>
      </c>
      <c r="F108" s="118">
        <v>4940532</v>
      </c>
      <c r="G108" s="118">
        <v>18</v>
      </c>
      <c r="H108" s="118">
        <v>1377504</v>
      </c>
      <c r="I108" s="118">
        <v>12</v>
      </c>
      <c r="J108" s="118">
        <v>637488</v>
      </c>
      <c r="K108" s="118">
        <v>0</v>
      </c>
      <c r="L108" s="118">
        <v>0</v>
      </c>
      <c r="M108" s="118">
        <v>0</v>
      </c>
      <c r="N108" s="118">
        <v>0</v>
      </c>
      <c r="O108" s="118">
        <v>0</v>
      </c>
      <c r="P108" s="118">
        <v>0</v>
      </c>
      <c r="Q108" s="118">
        <v>0</v>
      </c>
      <c r="R108" s="118">
        <v>0</v>
      </c>
      <c r="S108" s="118">
        <v>0</v>
      </c>
      <c r="T108" s="118">
        <v>0</v>
      </c>
      <c r="U108" s="116">
        <v>241</v>
      </c>
      <c r="V108" s="116">
        <v>15985828</v>
      </c>
    </row>
    <row r="109" spans="1:22" hidden="1" x14ac:dyDescent="0.2">
      <c r="A109" s="117">
        <v>6306</v>
      </c>
      <c r="B109" s="108" t="s">
        <v>173</v>
      </c>
      <c r="C109" s="118">
        <v>114</v>
      </c>
      <c r="D109" s="118">
        <v>8724192</v>
      </c>
      <c r="E109" s="118">
        <v>113</v>
      </c>
      <c r="F109" s="118">
        <v>6003012</v>
      </c>
      <c r="G109" s="118">
        <v>61</v>
      </c>
      <c r="H109" s="118">
        <v>4668208</v>
      </c>
      <c r="I109" s="118">
        <v>29</v>
      </c>
      <c r="J109" s="118">
        <v>1540596</v>
      </c>
      <c r="K109" s="118">
        <v>0</v>
      </c>
      <c r="L109" s="118">
        <v>0</v>
      </c>
      <c r="M109" s="118">
        <v>0</v>
      </c>
      <c r="N109" s="118">
        <v>0</v>
      </c>
      <c r="O109" s="118">
        <v>11</v>
      </c>
      <c r="P109" s="118">
        <v>841808</v>
      </c>
      <c r="Q109" s="118">
        <v>3</v>
      </c>
      <c r="R109" s="118">
        <v>159372</v>
      </c>
      <c r="S109" s="118">
        <v>0</v>
      </c>
      <c r="T109" s="118">
        <v>0</v>
      </c>
      <c r="U109" s="116">
        <v>331</v>
      </c>
      <c r="V109" s="116">
        <v>21937188</v>
      </c>
    </row>
    <row r="110" spans="1:22" hidden="1" x14ac:dyDescent="0.2">
      <c r="A110" s="117">
        <v>6307</v>
      </c>
      <c r="B110" s="108" t="s">
        <v>174</v>
      </c>
      <c r="C110" s="118">
        <v>159</v>
      </c>
      <c r="D110" s="118">
        <v>12167952</v>
      </c>
      <c r="E110" s="118">
        <v>129</v>
      </c>
      <c r="F110" s="118">
        <v>6852996</v>
      </c>
      <c r="G110" s="118">
        <v>82</v>
      </c>
      <c r="H110" s="118">
        <v>6275296</v>
      </c>
      <c r="I110" s="118">
        <v>36</v>
      </c>
      <c r="J110" s="118">
        <v>1912464</v>
      </c>
      <c r="K110" s="118">
        <v>0</v>
      </c>
      <c r="L110" s="118">
        <v>0</v>
      </c>
      <c r="M110" s="118">
        <v>0</v>
      </c>
      <c r="N110" s="118">
        <v>0</v>
      </c>
      <c r="O110" s="118">
        <v>33</v>
      </c>
      <c r="P110" s="118">
        <v>2525424</v>
      </c>
      <c r="Q110" s="118">
        <v>8</v>
      </c>
      <c r="R110" s="118">
        <v>424992</v>
      </c>
      <c r="S110" s="118">
        <v>0</v>
      </c>
      <c r="T110" s="118">
        <v>0</v>
      </c>
      <c r="U110" s="116">
        <v>447</v>
      </c>
      <c r="V110" s="116">
        <v>30159124</v>
      </c>
    </row>
    <row r="111" spans="1:22" hidden="1" x14ac:dyDescent="0.2">
      <c r="A111" s="117">
        <v>6302</v>
      </c>
      <c r="B111" s="108" t="s">
        <v>175</v>
      </c>
      <c r="C111" s="118">
        <v>247</v>
      </c>
      <c r="D111" s="118">
        <v>18902416</v>
      </c>
      <c r="E111" s="118">
        <v>215</v>
      </c>
      <c r="F111" s="118">
        <v>11421660</v>
      </c>
      <c r="G111" s="118">
        <v>78</v>
      </c>
      <c r="H111" s="118">
        <v>5969184</v>
      </c>
      <c r="I111" s="118">
        <v>19</v>
      </c>
      <c r="J111" s="118">
        <v>1009356</v>
      </c>
      <c r="K111" s="118">
        <v>0</v>
      </c>
      <c r="L111" s="118">
        <v>0</v>
      </c>
      <c r="M111" s="118">
        <v>0</v>
      </c>
      <c r="N111" s="118">
        <v>0</v>
      </c>
      <c r="O111" s="118">
        <v>0</v>
      </c>
      <c r="P111" s="118">
        <v>0</v>
      </c>
      <c r="Q111" s="118">
        <v>0</v>
      </c>
      <c r="R111" s="118">
        <v>0</v>
      </c>
      <c r="S111" s="118">
        <v>0</v>
      </c>
      <c r="T111" s="118">
        <v>0</v>
      </c>
      <c r="U111" s="116">
        <v>559</v>
      </c>
      <c r="V111" s="116">
        <v>37302616</v>
      </c>
    </row>
    <row r="112" spans="1:22" hidden="1" x14ac:dyDescent="0.2">
      <c r="A112" s="117">
        <v>6309</v>
      </c>
      <c r="B112" s="108" t="s">
        <v>176</v>
      </c>
      <c r="C112" s="118">
        <v>43</v>
      </c>
      <c r="D112" s="118">
        <v>3290704</v>
      </c>
      <c r="E112" s="118">
        <v>37</v>
      </c>
      <c r="F112" s="118">
        <v>1965588</v>
      </c>
      <c r="G112" s="118">
        <v>31</v>
      </c>
      <c r="H112" s="118">
        <v>2372368</v>
      </c>
      <c r="I112" s="118">
        <v>15</v>
      </c>
      <c r="J112" s="118">
        <v>796860</v>
      </c>
      <c r="K112" s="118">
        <v>0</v>
      </c>
      <c r="L112" s="118">
        <v>0</v>
      </c>
      <c r="M112" s="118">
        <v>0</v>
      </c>
      <c r="N112" s="118">
        <v>0</v>
      </c>
      <c r="O112" s="118">
        <v>0</v>
      </c>
      <c r="P112" s="118">
        <v>0</v>
      </c>
      <c r="Q112" s="118">
        <v>0</v>
      </c>
      <c r="R112" s="118">
        <v>0</v>
      </c>
      <c r="S112" s="118">
        <v>0</v>
      </c>
      <c r="T112" s="118">
        <v>0</v>
      </c>
      <c r="U112" s="116">
        <v>126</v>
      </c>
      <c r="V112" s="116">
        <v>8425520</v>
      </c>
    </row>
    <row r="113" spans="1:22" hidden="1" x14ac:dyDescent="0.2">
      <c r="A113" s="117">
        <v>6201</v>
      </c>
      <c r="B113" s="108" t="s">
        <v>177</v>
      </c>
      <c r="C113" s="118">
        <v>249</v>
      </c>
      <c r="D113" s="118">
        <v>19055472</v>
      </c>
      <c r="E113" s="118">
        <v>173</v>
      </c>
      <c r="F113" s="118">
        <v>9190452</v>
      </c>
      <c r="G113" s="118">
        <v>23</v>
      </c>
      <c r="H113" s="118">
        <v>1760144</v>
      </c>
      <c r="I113" s="118">
        <v>12</v>
      </c>
      <c r="J113" s="118">
        <v>637488</v>
      </c>
      <c r="K113" s="118">
        <v>0</v>
      </c>
      <c r="L113" s="118">
        <v>0</v>
      </c>
      <c r="M113" s="118">
        <v>0</v>
      </c>
      <c r="N113" s="118">
        <v>0</v>
      </c>
      <c r="O113" s="118">
        <v>15</v>
      </c>
      <c r="P113" s="118">
        <v>1147920</v>
      </c>
      <c r="Q113" s="118">
        <v>4</v>
      </c>
      <c r="R113" s="118">
        <v>212496</v>
      </c>
      <c r="S113" s="118">
        <v>2</v>
      </c>
      <c r="T113" s="118">
        <v>111808</v>
      </c>
      <c r="U113" s="116">
        <v>478</v>
      </c>
      <c r="V113" s="116">
        <v>32115780</v>
      </c>
    </row>
    <row r="114" spans="1:22" x14ac:dyDescent="0.2">
      <c r="A114" s="117">
        <v>6205</v>
      </c>
      <c r="B114" s="108" t="s">
        <v>178</v>
      </c>
      <c r="C114" s="118">
        <v>136</v>
      </c>
      <c r="D114" s="118">
        <v>10407808</v>
      </c>
      <c r="E114" s="118">
        <v>103</v>
      </c>
      <c r="F114" s="118">
        <v>5471772</v>
      </c>
      <c r="G114" s="118">
        <v>0</v>
      </c>
      <c r="H114" s="118">
        <v>0</v>
      </c>
      <c r="I114" s="118">
        <v>0</v>
      </c>
      <c r="J114" s="118">
        <v>0</v>
      </c>
      <c r="K114" s="118">
        <v>0</v>
      </c>
      <c r="L114" s="118">
        <v>0</v>
      </c>
      <c r="M114" s="118">
        <v>0</v>
      </c>
      <c r="N114" s="118">
        <v>0</v>
      </c>
      <c r="O114" s="118">
        <v>0</v>
      </c>
      <c r="P114" s="118">
        <v>0</v>
      </c>
      <c r="Q114" s="118">
        <v>0</v>
      </c>
      <c r="R114" s="118">
        <v>0</v>
      </c>
      <c r="S114" s="118">
        <v>0</v>
      </c>
      <c r="T114" s="118">
        <v>0</v>
      </c>
      <c r="U114" s="116">
        <v>239</v>
      </c>
      <c r="V114" s="116">
        <v>15879580</v>
      </c>
    </row>
    <row r="115" spans="1:22" hidden="1" x14ac:dyDescent="0.2">
      <c r="A115" s="117">
        <v>6203</v>
      </c>
      <c r="B115" s="108" t="s">
        <v>179</v>
      </c>
      <c r="C115" s="118">
        <v>89</v>
      </c>
      <c r="D115" s="118">
        <v>6810992</v>
      </c>
      <c r="E115" s="118">
        <v>97</v>
      </c>
      <c r="F115" s="118">
        <v>5153028</v>
      </c>
      <c r="G115" s="118">
        <v>38</v>
      </c>
      <c r="H115" s="118">
        <v>2908064</v>
      </c>
      <c r="I115" s="118">
        <v>6</v>
      </c>
      <c r="J115" s="118">
        <v>318744</v>
      </c>
      <c r="K115" s="118">
        <v>0</v>
      </c>
      <c r="L115" s="118">
        <v>0</v>
      </c>
      <c r="M115" s="118">
        <v>0</v>
      </c>
      <c r="N115" s="118">
        <v>0</v>
      </c>
      <c r="O115" s="118">
        <v>0</v>
      </c>
      <c r="P115" s="118">
        <v>0</v>
      </c>
      <c r="Q115" s="118">
        <v>0</v>
      </c>
      <c r="R115" s="118">
        <v>0</v>
      </c>
      <c r="S115" s="118">
        <v>0</v>
      </c>
      <c r="T115" s="118">
        <v>0</v>
      </c>
      <c r="U115" s="116">
        <v>230</v>
      </c>
      <c r="V115" s="116">
        <v>15190828</v>
      </c>
    </row>
    <row r="116" spans="1:22" hidden="1" x14ac:dyDescent="0.2">
      <c r="A116" s="117">
        <v>6202</v>
      </c>
      <c r="B116" s="108" t="s">
        <v>180</v>
      </c>
      <c r="C116" s="118">
        <v>0</v>
      </c>
      <c r="D116" s="118">
        <v>0</v>
      </c>
      <c r="E116" s="118">
        <v>0</v>
      </c>
      <c r="F116" s="118">
        <v>0</v>
      </c>
      <c r="G116" s="118">
        <v>25</v>
      </c>
      <c r="H116" s="118">
        <v>1913200</v>
      </c>
      <c r="I116" s="118">
        <v>22</v>
      </c>
      <c r="J116" s="118">
        <v>1168728</v>
      </c>
      <c r="K116" s="118">
        <v>0</v>
      </c>
      <c r="L116" s="118">
        <v>0</v>
      </c>
      <c r="M116" s="118">
        <v>0</v>
      </c>
      <c r="N116" s="118">
        <v>0</v>
      </c>
      <c r="O116" s="118">
        <v>0</v>
      </c>
      <c r="P116" s="118">
        <v>0</v>
      </c>
      <c r="Q116" s="118">
        <v>0</v>
      </c>
      <c r="R116" s="118">
        <v>0</v>
      </c>
      <c r="S116" s="118">
        <v>0</v>
      </c>
      <c r="T116" s="118">
        <v>0</v>
      </c>
      <c r="U116" s="116">
        <v>47</v>
      </c>
      <c r="V116" s="116">
        <v>3081928</v>
      </c>
    </row>
    <row r="117" spans="1:22" hidden="1" x14ac:dyDescent="0.2">
      <c r="A117" s="117">
        <v>6204</v>
      </c>
      <c r="B117" s="108" t="s">
        <v>181</v>
      </c>
      <c r="C117" s="118">
        <v>171</v>
      </c>
      <c r="D117" s="118">
        <v>13086288</v>
      </c>
      <c r="E117" s="118">
        <v>95</v>
      </c>
      <c r="F117" s="118">
        <v>5046780</v>
      </c>
      <c r="G117" s="118">
        <v>33</v>
      </c>
      <c r="H117" s="118">
        <v>2525424</v>
      </c>
      <c r="I117" s="118">
        <v>11</v>
      </c>
      <c r="J117" s="118">
        <v>584364</v>
      </c>
      <c r="K117" s="118">
        <v>0</v>
      </c>
      <c r="L117" s="118">
        <v>0</v>
      </c>
      <c r="M117" s="118">
        <v>0</v>
      </c>
      <c r="N117" s="118">
        <v>0</v>
      </c>
      <c r="O117" s="118">
        <v>0</v>
      </c>
      <c r="P117" s="118">
        <v>0</v>
      </c>
      <c r="Q117" s="118">
        <v>0</v>
      </c>
      <c r="R117" s="118">
        <v>0</v>
      </c>
      <c r="S117" s="118">
        <v>0</v>
      </c>
      <c r="T117" s="118">
        <v>0</v>
      </c>
      <c r="U117" s="116">
        <v>310</v>
      </c>
      <c r="V117" s="116">
        <v>21242856</v>
      </c>
    </row>
    <row r="118" spans="1:22" hidden="1" x14ac:dyDescent="0.2">
      <c r="A118" s="117">
        <v>6206</v>
      </c>
      <c r="B118" s="108" t="s">
        <v>182</v>
      </c>
      <c r="C118" s="118">
        <v>94</v>
      </c>
      <c r="D118" s="118">
        <v>7193632</v>
      </c>
      <c r="E118" s="118">
        <v>92</v>
      </c>
      <c r="F118" s="118">
        <v>4887408</v>
      </c>
      <c r="G118" s="118">
        <v>0</v>
      </c>
      <c r="H118" s="118">
        <v>0</v>
      </c>
      <c r="I118" s="118">
        <v>0</v>
      </c>
      <c r="J118" s="118">
        <v>0</v>
      </c>
      <c r="K118" s="118">
        <v>0</v>
      </c>
      <c r="L118" s="118">
        <v>0</v>
      </c>
      <c r="M118" s="118">
        <v>0</v>
      </c>
      <c r="N118" s="118">
        <v>0</v>
      </c>
      <c r="O118" s="118">
        <v>0</v>
      </c>
      <c r="P118" s="118">
        <v>0</v>
      </c>
      <c r="Q118" s="118">
        <v>0</v>
      </c>
      <c r="R118" s="118">
        <v>0</v>
      </c>
      <c r="S118" s="118">
        <v>0</v>
      </c>
      <c r="T118" s="118">
        <v>0</v>
      </c>
      <c r="U118" s="116">
        <v>186</v>
      </c>
      <c r="V118" s="116">
        <v>12081040</v>
      </c>
    </row>
    <row r="119" spans="1:22" hidden="1" x14ac:dyDescent="0.2">
      <c r="A119" s="117">
        <v>7301</v>
      </c>
      <c r="B119" s="108" t="s">
        <v>183</v>
      </c>
      <c r="C119" s="118">
        <v>1190</v>
      </c>
      <c r="D119" s="118">
        <v>91068320</v>
      </c>
      <c r="E119" s="118">
        <v>1009</v>
      </c>
      <c r="F119" s="118">
        <v>53602116</v>
      </c>
      <c r="G119" s="118">
        <v>529</v>
      </c>
      <c r="H119" s="118">
        <v>40483312</v>
      </c>
      <c r="I119" s="118">
        <v>453</v>
      </c>
      <c r="J119" s="118">
        <v>24065172</v>
      </c>
      <c r="K119" s="118">
        <v>19</v>
      </c>
      <c r="L119" s="118">
        <v>1454032</v>
      </c>
      <c r="M119" s="118">
        <v>6</v>
      </c>
      <c r="N119" s="118">
        <v>318744</v>
      </c>
      <c r="O119" s="118">
        <v>0</v>
      </c>
      <c r="P119" s="118">
        <v>0</v>
      </c>
      <c r="Q119" s="118">
        <v>0</v>
      </c>
      <c r="R119" s="118">
        <v>0</v>
      </c>
      <c r="S119" s="118">
        <v>2</v>
      </c>
      <c r="T119" s="118">
        <v>65000</v>
      </c>
      <c r="U119" s="116">
        <v>3208</v>
      </c>
      <c r="V119" s="116">
        <v>211056696</v>
      </c>
    </row>
    <row r="120" spans="1:22" hidden="1" x14ac:dyDescent="0.2">
      <c r="A120" s="117">
        <v>7308</v>
      </c>
      <c r="B120" s="108" t="s">
        <v>184</v>
      </c>
      <c r="C120" s="118">
        <v>350</v>
      </c>
      <c r="D120" s="118">
        <v>26784800</v>
      </c>
      <c r="E120" s="118">
        <v>315</v>
      </c>
      <c r="F120" s="118">
        <v>16734060</v>
      </c>
      <c r="G120" s="118">
        <v>67</v>
      </c>
      <c r="H120" s="118">
        <v>5127376</v>
      </c>
      <c r="I120" s="118">
        <v>56</v>
      </c>
      <c r="J120" s="118">
        <v>2974944</v>
      </c>
      <c r="K120" s="118">
        <v>0</v>
      </c>
      <c r="L120" s="118">
        <v>0</v>
      </c>
      <c r="M120" s="118">
        <v>0</v>
      </c>
      <c r="N120" s="118">
        <v>0</v>
      </c>
      <c r="O120" s="118">
        <v>55</v>
      </c>
      <c r="P120" s="118">
        <v>4209040</v>
      </c>
      <c r="Q120" s="118">
        <v>14</v>
      </c>
      <c r="R120" s="118">
        <v>743736</v>
      </c>
      <c r="S120" s="118">
        <v>0</v>
      </c>
      <c r="T120" s="118">
        <v>0</v>
      </c>
      <c r="U120" s="116">
        <v>857</v>
      </c>
      <c r="V120" s="116">
        <v>56573956</v>
      </c>
    </row>
    <row r="121" spans="1:22" hidden="1" x14ac:dyDescent="0.2">
      <c r="A121" s="117">
        <v>7306</v>
      </c>
      <c r="B121" s="108" t="s">
        <v>185</v>
      </c>
      <c r="C121" s="118">
        <v>233</v>
      </c>
      <c r="D121" s="118">
        <v>17831024</v>
      </c>
      <c r="E121" s="118">
        <v>161</v>
      </c>
      <c r="F121" s="118">
        <v>8552964</v>
      </c>
      <c r="G121" s="118">
        <v>73</v>
      </c>
      <c r="H121" s="118">
        <v>5586544</v>
      </c>
      <c r="I121" s="118">
        <v>62</v>
      </c>
      <c r="J121" s="118">
        <v>3293688</v>
      </c>
      <c r="K121" s="118">
        <v>0</v>
      </c>
      <c r="L121" s="118">
        <v>0</v>
      </c>
      <c r="M121" s="118">
        <v>0</v>
      </c>
      <c r="N121" s="118">
        <v>0</v>
      </c>
      <c r="O121" s="118">
        <v>28</v>
      </c>
      <c r="P121" s="118">
        <v>2142784</v>
      </c>
      <c r="Q121" s="118">
        <v>6</v>
      </c>
      <c r="R121" s="118">
        <v>318744</v>
      </c>
      <c r="S121" s="118">
        <v>1</v>
      </c>
      <c r="T121" s="118">
        <v>55904</v>
      </c>
      <c r="U121" s="116">
        <v>564</v>
      </c>
      <c r="V121" s="116">
        <v>37781652</v>
      </c>
    </row>
    <row r="122" spans="1:22" hidden="1" x14ac:dyDescent="0.2">
      <c r="A122" s="117">
        <v>7305</v>
      </c>
      <c r="B122" s="108" t="s">
        <v>186</v>
      </c>
      <c r="C122" s="118">
        <v>120</v>
      </c>
      <c r="D122" s="118">
        <v>9183360</v>
      </c>
      <c r="E122" s="118">
        <v>113</v>
      </c>
      <c r="F122" s="118">
        <v>6003012</v>
      </c>
      <c r="G122" s="118">
        <v>63</v>
      </c>
      <c r="H122" s="118">
        <v>4821264</v>
      </c>
      <c r="I122" s="118">
        <v>45</v>
      </c>
      <c r="J122" s="118">
        <v>2390580</v>
      </c>
      <c r="K122" s="118">
        <v>0</v>
      </c>
      <c r="L122" s="118">
        <v>0</v>
      </c>
      <c r="M122" s="118">
        <v>0</v>
      </c>
      <c r="N122" s="118">
        <v>0</v>
      </c>
      <c r="O122" s="118">
        <v>16</v>
      </c>
      <c r="P122" s="118">
        <v>1224448</v>
      </c>
      <c r="Q122" s="118">
        <v>6</v>
      </c>
      <c r="R122" s="118">
        <v>318744</v>
      </c>
      <c r="S122" s="118">
        <v>0</v>
      </c>
      <c r="T122" s="118">
        <v>0</v>
      </c>
      <c r="U122" s="116">
        <v>363</v>
      </c>
      <c r="V122" s="116">
        <v>23941408</v>
      </c>
    </row>
    <row r="123" spans="1:22" hidden="1" x14ac:dyDescent="0.2">
      <c r="A123" s="117">
        <v>7303</v>
      </c>
      <c r="B123" s="108" t="s">
        <v>187</v>
      </c>
      <c r="C123" s="118">
        <v>97</v>
      </c>
      <c r="D123" s="118">
        <v>7423216</v>
      </c>
      <c r="E123" s="118">
        <v>127</v>
      </c>
      <c r="F123" s="118">
        <v>6746748</v>
      </c>
      <c r="G123" s="118">
        <v>30</v>
      </c>
      <c r="H123" s="118">
        <v>2295840</v>
      </c>
      <c r="I123" s="118">
        <v>15</v>
      </c>
      <c r="J123" s="118">
        <v>796860</v>
      </c>
      <c r="K123" s="118">
        <v>0</v>
      </c>
      <c r="L123" s="118">
        <v>0</v>
      </c>
      <c r="M123" s="118">
        <v>0</v>
      </c>
      <c r="N123" s="118">
        <v>0</v>
      </c>
      <c r="O123" s="118">
        <v>26</v>
      </c>
      <c r="P123" s="118">
        <v>1989728</v>
      </c>
      <c r="Q123" s="118">
        <v>5</v>
      </c>
      <c r="R123" s="118">
        <v>265620</v>
      </c>
      <c r="S123" s="118">
        <v>0</v>
      </c>
      <c r="T123" s="118">
        <v>0</v>
      </c>
      <c r="U123" s="116">
        <v>300</v>
      </c>
      <c r="V123" s="116">
        <v>19518012</v>
      </c>
    </row>
    <row r="124" spans="1:22" hidden="1" x14ac:dyDescent="0.2">
      <c r="A124" s="117">
        <v>7309</v>
      </c>
      <c r="B124" s="108" t="s">
        <v>188</v>
      </c>
      <c r="C124" s="118">
        <v>76</v>
      </c>
      <c r="D124" s="118">
        <v>5816128</v>
      </c>
      <c r="E124" s="118">
        <v>77</v>
      </c>
      <c r="F124" s="118">
        <v>4090548</v>
      </c>
      <c r="G124" s="118">
        <v>21</v>
      </c>
      <c r="H124" s="118">
        <v>1607088</v>
      </c>
      <c r="I124" s="118">
        <v>40</v>
      </c>
      <c r="J124" s="118">
        <v>2124960</v>
      </c>
      <c r="K124" s="118">
        <v>0</v>
      </c>
      <c r="L124" s="118">
        <v>0</v>
      </c>
      <c r="M124" s="118">
        <v>0</v>
      </c>
      <c r="N124" s="118">
        <v>0</v>
      </c>
      <c r="O124" s="118">
        <v>5</v>
      </c>
      <c r="P124" s="118">
        <v>382640</v>
      </c>
      <c r="Q124" s="118">
        <v>2</v>
      </c>
      <c r="R124" s="118">
        <v>106248</v>
      </c>
      <c r="S124" s="118">
        <v>0</v>
      </c>
      <c r="T124" s="118">
        <v>0</v>
      </c>
      <c r="U124" s="116">
        <v>221</v>
      </c>
      <c r="V124" s="116">
        <v>14127612</v>
      </c>
    </row>
    <row r="125" spans="1:22" hidden="1" x14ac:dyDescent="0.2">
      <c r="A125" s="117">
        <v>7302</v>
      </c>
      <c r="B125" s="108" t="s">
        <v>189</v>
      </c>
      <c r="C125" s="118">
        <v>133</v>
      </c>
      <c r="D125" s="118">
        <v>10178224</v>
      </c>
      <c r="E125" s="118">
        <v>172</v>
      </c>
      <c r="F125" s="118">
        <v>9137328</v>
      </c>
      <c r="G125" s="118">
        <v>15</v>
      </c>
      <c r="H125" s="118">
        <v>1147920</v>
      </c>
      <c r="I125" s="118">
        <v>21</v>
      </c>
      <c r="J125" s="118">
        <v>1115604</v>
      </c>
      <c r="K125" s="118">
        <v>0</v>
      </c>
      <c r="L125" s="118">
        <v>0</v>
      </c>
      <c r="M125" s="118">
        <v>0</v>
      </c>
      <c r="N125" s="118">
        <v>0</v>
      </c>
      <c r="O125" s="118">
        <v>29</v>
      </c>
      <c r="P125" s="118">
        <v>2219312</v>
      </c>
      <c r="Q125" s="118">
        <v>8</v>
      </c>
      <c r="R125" s="118">
        <v>424992</v>
      </c>
      <c r="S125" s="118">
        <v>0</v>
      </c>
      <c r="T125" s="118">
        <v>0</v>
      </c>
      <c r="U125" s="116">
        <v>378</v>
      </c>
      <c r="V125" s="116">
        <v>24223380</v>
      </c>
    </row>
    <row r="126" spans="1:22" hidden="1" x14ac:dyDescent="0.2">
      <c r="A126" s="117">
        <v>7304</v>
      </c>
      <c r="B126" s="108" t="s">
        <v>190</v>
      </c>
      <c r="C126" s="118">
        <v>410</v>
      </c>
      <c r="D126" s="118">
        <v>31376480</v>
      </c>
      <c r="E126" s="118">
        <v>411</v>
      </c>
      <c r="F126" s="118">
        <v>21833964</v>
      </c>
      <c r="G126" s="118">
        <v>97</v>
      </c>
      <c r="H126" s="118">
        <v>7423216</v>
      </c>
      <c r="I126" s="118">
        <v>110</v>
      </c>
      <c r="J126" s="118">
        <v>5843640</v>
      </c>
      <c r="K126" s="118">
        <v>0</v>
      </c>
      <c r="L126" s="118">
        <v>0</v>
      </c>
      <c r="M126" s="118">
        <v>0</v>
      </c>
      <c r="N126" s="118">
        <v>0</v>
      </c>
      <c r="O126" s="118">
        <v>93</v>
      </c>
      <c r="P126" s="118">
        <v>7117104</v>
      </c>
      <c r="Q126" s="118">
        <v>34</v>
      </c>
      <c r="R126" s="118">
        <v>1806216</v>
      </c>
      <c r="S126" s="118">
        <v>0</v>
      </c>
      <c r="T126" s="118">
        <v>0</v>
      </c>
      <c r="U126" s="116">
        <v>1155</v>
      </c>
      <c r="V126" s="116">
        <v>75400620</v>
      </c>
    </row>
    <row r="127" spans="1:22" hidden="1" x14ac:dyDescent="0.2">
      <c r="A127" s="117">
        <v>7307</v>
      </c>
      <c r="B127" s="108" t="s">
        <v>191</v>
      </c>
      <c r="C127" s="118">
        <v>223</v>
      </c>
      <c r="D127" s="118">
        <v>17065744</v>
      </c>
      <c r="E127" s="118">
        <v>202</v>
      </c>
      <c r="F127" s="118">
        <v>10731048</v>
      </c>
      <c r="G127" s="118">
        <v>85</v>
      </c>
      <c r="H127" s="118">
        <v>6504880</v>
      </c>
      <c r="I127" s="118">
        <v>96</v>
      </c>
      <c r="J127" s="118">
        <v>5099904</v>
      </c>
      <c r="K127" s="118">
        <v>0</v>
      </c>
      <c r="L127" s="118">
        <v>0</v>
      </c>
      <c r="M127" s="118">
        <v>0</v>
      </c>
      <c r="N127" s="118">
        <v>0</v>
      </c>
      <c r="O127" s="118">
        <v>57</v>
      </c>
      <c r="P127" s="118">
        <v>4362096</v>
      </c>
      <c r="Q127" s="118">
        <v>14</v>
      </c>
      <c r="R127" s="118">
        <v>743736</v>
      </c>
      <c r="S127" s="118">
        <v>0</v>
      </c>
      <c r="T127" s="118">
        <v>0</v>
      </c>
      <c r="U127" s="116">
        <v>677</v>
      </c>
      <c r="V127" s="116">
        <v>44507408</v>
      </c>
    </row>
    <row r="128" spans="1:22" hidden="1" x14ac:dyDescent="0.2">
      <c r="A128" s="117">
        <v>7101</v>
      </c>
      <c r="B128" s="108" t="s">
        <v>192</v>
      </c>
      <c r="C128" s="118">
        <v>0</v>
      </c>
      <c r="D128" s="118">
        <v>0</v>
      </c>
      <c r="E128" s="118">
        <v>0</v>
      </c>
      <c r="F128" s="118">
        <v>0</v>
      </c>
      <c r="G128" s="118">
        <v>604</v>
      </c>
      <c r="H128" s="118">
        <v>46222912</v>
      </c>
      <c r="I128" s="118">
        <v>556</v>
      </c>
      <c r="J128" s="118">
        <v>29536944</v>
      </c>
      <c r="K128" s="118">
        <v>46</v>
      </c>
      <c r="L128" s="118">
        <v>3520288</v>
      </c>
      <c r="M128" s="118">
        <v>4</v>
      </c>
      <c r="N128" s="118">
        <v>212496</v>
      </c>
      <c r="O128" s="118">
        <v>0</v>
      </c>
      <c r="P128" s="118">
        <v>0</v>
      </c>
      <c r="Q128" s="118">
        <v>0</v>
      </c>
      <c r="R128" s="118">
        <v>0</v>
      </c>
      <c r="S128" s="118">
        <v>0</v>
      </c>
      <c r="T128" s="118">
        <v>0</v>
      </c>
      <c r="U128" s="116">
        <v>1210</v>
      </c>
      <c r="V128" s="116">
        <v>79492640</v>
      </c>
    </row>
    <row r="129" spans="1:22" hidden="1" x14ac:dyDescent="0.2">
      <c r="A129" s="117">
        <v>7109</v>
      </c>
      <c r="B129" s="108" t="s">
        <v>193</v>
      </c>
      <c r="C129" s="118">
        <v>669</v>
      </c>
      <c r="D129" s="118">
        <v>51197232</v>
      </c>
      <c r="E129" s="118">
        <v>462</v>
      </c>
      <c r="F129" s="118">
        <v>24543288</v>
      </c>
      <c r="G129" s="118">
        <v>169</v>
      </c>
      <c r="H129" s="118">
        <v>12933232</v>
      </c>
      <c r="I129" s="118">
        <v>192</v>
      </c>
      <c r="J129" s="118">
        <v>10199808</v>
      </c>
      <c r="K129" s="118">
        <v>0</v>
      </c>
      <c r="L129" s="118">
        <v>0</v>
      </c>
      <c r="M129" s="118">
        <v>0</v>
      </c>
      <c r="N129" s="118">
        <v>0</v>
      </c>
      <c r="O129" s="118">
        <v>31</v>
      </c>
      <c r="P129" s="118">
        <v>2372368</v>
      </c>
      <c r="Q129" s="118">
        <v>9</v>
      </c>
      <c r="R129" s="118">
        <v>478116</v>
      </c>
      <c r="S129" s="118">
        <v>0</v>
      </c>
      <c r="T129" s="118">
        <v>0</v>
      </c>
      <c r="U129" s="116">
        <v>1532</v>
      </c>
      <c r="V129" s="116">
        <v>101724044</v>
      </c>
    </row>
    <row r="130" spans="1:22" hidden="1" x14ac:dyDescent="0.2">
      <c r="A130" s="117">
        <v>7106</v>
      </c>
      <c r="B130" s="108" t="s">
        <v>194</v>
      </c>
      <c r="C130" s="118">
        <v>115</v>
      </c>
      <c r="D130" s="118">
        <v>8800720</v>
      </c>
      <c r="E130" s="118">
        <v>119</v>
      </c>
      <c r="F130" s="118">
        <v>6321756</v>
      </c>
      <c r="G130" s="118">
        <v>35</v>
      </c>
      <c r="H130" s="118">
        <v>2678480</v>
      </c>
      <c r="I130" s="118">
        <v>38</v>
      </c>
      <c r="J130" s="118">
        <v>2018712</v>
      </c>
      <c r="K130" s="118">
        <v>0</v>
      </c>
      <c r="L130" s="118">
        <v>0</v>
      </c>
      <c r="M130" s="118">
        <v>0</v>
      </c>
      <c r="N130" s="118">
        <v>0</v>
      </c>
      <c r="O130" s="118">
        <v>11</v>
      </c>
      <c r="P130" s="118">
        <v>841808</v>
      </c>
      <c r="Q130" s="118">
        <v>4</v>
      </c>
      <c r="R130" s="118">
        <v>212496</v>
      </c>
      <c r="S130" s="118">
        <v>0</v>
      </c>
      <c r="T130" s="118">
        <v>0</v>
      </c>
      <c r="U130" s="116">
        <v>322</v>
      </c>
      <c r="V130" s="116">
        <v>20873972</v>
      </c>
    </row>
    <row r="131" spans="1:22" hidden="1" x14ac:dyDescent="0.2">
      <c r="A131" s="117">
        <v>7108</v>
      </c>
      <c r="B131" s="108" t="s">
        <v>195</v>
      </c>
      <c r="C131" s="118">
        <v>231</v>
      </c>
      <c r="D131" s="118">
        <v>17677968</v>
      </c>
      <c r="E131" s="118">
        <v>204</v>
      </c>
      <c r="F131" s="118">
        <v>10837296</v>
      </c>
      <c r="G131" s="118">
        <v>68</v>
      </c>
      <c r="H131" s="118">
        <v>5203904</v>
      </c>
      <c r="I131" s="118">
        <v>28</v>
      </c>
      <c r="J131" s="118">
        <v>1487472</v>
      </c>
      <c r="K131" s="118">
        <v>0</v>
      </c>
      <c r="L131" s="118">
        <v>0</v>
      </c>
      <c r="M131" s="118">
        <v>0</v>
      </c>
      <c r="N131" s="118">
        <v>0</v>
      </c>
      <c r="O131" s="118">
        <v>41</v>
      </c>
      <c r="P131" s="118">
        <v>3137648</v>
      </c>
      <c r="Q131" s="118">
        <v>0</v>
      </c>
      <c r="R131" s="118">
        <v>0</v>
      </c>
      <c r="S131" s="118">
        <v>0</v>
      </c>
      <c r="T131" s="118">
        <v>0</v>
      </c>
      <c r="U131" s="116">
        <v>572</v>
      </c>
      <c r="V131" s="116">
        <v>38344288</v>
      </c>
    </row>
    <row r="132" spans="1:22" hidden="1" x14ac:dyDescent="0.2">
      <c r="A132" s="117">
        <v>7107</v>
      </c>
      <c r="B132" s="108" t="s">
        <v>196</v>
      </c>
      <c r="C132" s="118">
        <v>81</v>
      </c>
      <c r="D132" s="118">
        <v>6198768</v>
      </c>
      <c r="E132" s="118">
        <v>97</v>
      </c>
      <c r="F132" s="118">
        <v>5153028</v>
      </c>
      <c r="G132" s="118">
        <v>46</v>
      </c>
      <c r="H132" s="118">
        <v>3520288</v>
      </c>
      <c r="I132" s="118">
        <v>36</v>
      </c>
      <c r="J132" s="118">
        <v>1912464</v>
      </c>
      <c r="K132" s="118">
        <v>0</v>
      </c>
      <c r="L132" s="118">
        <v>0</v>
      </c>
      <c r="M132" s="118">
        <v>0</v>
      </c>
      <c r="N132" s="118">
        <v>0</v>
      </c>
      <c r="O132" s="118">
        <v>0</v>
      </c>
      <c r="P132" s="118">
        <v>0</v>
      </c>
      <c r="Q132" s="118">
        <v>0</v>
      </c>
      <c r="R132" s="118">
        <v>0</v>
      </c>
      <c r="S132" s="118">
        <v>0</v>
      </c>
      <c r="T132" s="118">
        <v>0</v>
      </c>
      <c r="U132" s="116">
        <v>260</v>
      </c>
      <c r="V132" s="116">
        <v>16784548</v>
      </c>
    </row>
    <row r="133" spans="1:22" hidden="1" x14ac:dyDescent="0.2">
      <c r="A133" s="117">
        <v>7105</v>
      </c>
      <c r="B133" s="108" t="s">
        <v>197</v>
      </c>
      <c r="C133" s="118">
        <v>215</v>
      </c>
      <c r="D133" s="118">
        <v>16453520</v>
      </c>
      <c r="E133" s="118">
        <v>194</v>
      </c>
      <c r="F133" s="118">
        <v>10306056</v>
      </c>
      <c r="G133" s="118">
        <v>165</v>
      </c>
      <c r="H133" s="118">
        <v>12627120</v>
      </c>
      <c r="I133" s="118">
        <v>124</v>
      </c>
      <c r="J133" s="118">
        <v>6587376</v>
      </c>
      <c r="K133" s="118">
        <v>0</v>
      </c>
      <c r="L133" s="118">
        <v>0</v>
      </c>
      <c r="M133" s="118">
        <v>0</v>
      </c>
      <c r="N133" s="118">
        <v>0</v>
      </c>
      <c r="O133" s="118">
        <v>105</v>
      </c>
      <c r="P133" s="118">
        <v>8035440</v>
      </c>
      <c r="Q133" s="118">
        <v>1</v>
      </c>
      <c r="R133" s="118">
        <v>53124</v>
      </c>
      <c r="S133" s="118">
        <v>0</v>
      </c>
      <c r="T133" s="118">
        <v>0</v>
      </c>
      <c r="U133" s="116">
        <v>804</v>
      </c>
      <c r="V133" s="116">
        <v>54062636</v>
      </c>
    </row>
    <row r="134" spans="1:22" hidden="1" x14ac:dyDescent="0.2">
      <c r="A134" s="117">
        <v>7103</v>
      </c>
      <c r="B134" s="108" t="s">
        <v>198</v>
      </c>
      <c r="C134" s="118">
        <v>136</v>
      </c>
      <c r="D134" s="118">
        <v>10407808</v>
      </c>
      <c r="E134" s="118">
        <v>146</v>
      </c>
      <c r="F134" s="118">
        <v>7756104</v>
      </c>
      <c r="G134" s="118">
        <v>21</v>
      </c>
      <c r="H134" s="118">
        <v>1607088</v>
      </c>
      <c r="I134" s="118">
        <v>28</v>
      </c>
      <c r="J134" s="118">
        <v>1487472</v>
      </c>
      <c r="K134" s="118">
        <v>0</v>
      </c>
      <c r="L134" s="118">
        <v>0</v>
      </c>
      <c r="M134" s="118">
        <v>0</v>
      </c>
      <c r="N134" s="118">
        <v>0</v>
      </c>
      <c r="O134" s="118">
        <v>0</v>
      </c>
      <c r="P134" s="118">
        <v>0</v>
      </c>
      <c r="Q134" s="118">
        <v>0</v>
      </c>
      <c r="R134" s="118">
        <v>0</v>
      </c>
      <c r="S134" s="118">
        <v>0</v>
      </c>
      <c r="T134" s="118">
        <v>0</v>
      </c>
      <c r="U134" s="116">
        <v>331</v>
      </c>
      <c r="V134" s="116">
        <v>21258472</v>
      </c>
    </row>
    <row r="135" spans="1:22" hidden="1" x14ac:dyDescent="0.2">
      <c r="A135" s="117">
        <v>7102</v>
      </c>
      <c r="B135" s="108" t="s">
        <v>199</v>
      </c>
      <c r="C135" s="118">
        <v>625</v>
      </c>
      <c r="D135" s="118">
        <v>47830000</v>
      </c>
      <c r="E135" s="118">
        <v>401</v>
      </c>
      <c r="F135" s="118">
        <v>21302724</v>
      </c>
      <c r="G135" s="118">
        <v>0</v>
      </c>
      <c r="H135" s="118">
        <v>0</v>
      </c>
      <c r="I135" s="118">
        <v>0</v>
      </c>
      <c r="J135" s="118">
        <v>0</v>
      </c>
      <c r="K135" s="118">
        <v>0</v>
      </c>
      <c r="L135" s="118">
        <v>0</v>
      </c>
      <c r="M135" s="118">
        <v>0</v>
      </c>
      <c r="N135" s="118">
        <v>0</v>
      </c>
      <c r="O135" s="118">
        <v>42</v>
      </c>
      <c r="P135" s="118">
        <v>3214176</v>
      </c>
      <c r="Q135" s="118">
        <v>3</v>
      </c>
      <c r="R135" s="118">
        <v>159372</v>
      </c>
      <c r="S135" s="118">
        <v>0</v>
      </c>
      <c r="T135" s="118">
        <v>0</v>
      </c>
      <c r="U135" s="116">
        <v>1071</v>
      </c>
      <c r="V135" s="116">
        <v>72506272</v>
      </c>
    </row>
    <row r="136" spans="1:22" hidden="1" x14ac:dyDescent="0.2">
      <c r="A136" s="117">
        <v>7104</v>
      </c>
      <c r="B136" s="108" t="s">
        <v>200</v>
      </c>
      <c r="C136" s="118">
        <v>142</v>
      </c>
      <c r="D136" s="118">
        <v>10866976</v>
      </c>
      <c r="E136" s="118">
        <v>80</v>
      </c>
      <c r="F136" s="118">
        <v>4249920</v>
      </c>
      <c r="G136" s="118">
        <v>33</v>
      </c>
      <c r="H136" s="118">
        <v>2525424</v>
      </c>
      <c r="I136" s="118">
        <v>16</v>
      </c>
      <c r="J136" s="118">
        <v>849984</v>
      </c>
      <c r="K136" s="118">
        <v>0</v>
      </c>
      <c r="L136" s="118">
        <v>0</v>
      </c>
      <c r="M136" s="118">
        <v>0</v>
      </c>
      <c r="N136" s="118">
        <v>0</v>
      </c>
      <c r="O136" s="118">
        <v>9</v>
      </c>
      <c r="P136" s="118">
        <v>688752</v>
      </c>
      <c r="Q136" s="118">
        <v>0</v>
      </c>
      <c r="R136" s="118">
        <v>0</v>
      </c>
      <c r="S136" s="118">
        <v>0</v>
      </c>
      <c r="T136" s="118">
        <v>0</v>
      </c>
      <c r="U136" s="116">
        <v>280</v>
      </c>
      <c r="V136" s="116">
        <v>19181056</v>
      </c>
    </row>
    <row r="137" spans="1:22" hidden="1" x14ac:dyDescent="0.2">
      <c r="A137" s="117">
        <v>7110</v>
      </c>
      <c r="B137" s="108" t="s">
        <v>201</v>
      </c>
      <c r="C137" s="118">
        <v>158</v>
      </c>
      <c r="D137" s="118">
        <v>12091424</v>
      </c>
      <c r="E137" s="118">
        <v>118</v>
      </c>
      <c r="F137" s="118">
        <v>6268632</v>
      </c>
      <c r="G137" s="118">
        <v>54</v>
      </c>
      <c r="H137" s="118">
        <v>4132512</v>
      </c>
      <c r="I137" s="118">
        <v>32</v>
      </c>
      <c r="J137" s="118">
        <v>1699968</v>
      </c>
      <c r="K137" s="118">
        <v>0</v>
      </c>
      <c r="L137" s="118">
        <v>0</v>
      </c>
      <c r="M137" s="118">
        <v>0</v>
      </c>
      <c r="N137" s="118">
        <v>0</v>
      </c>
      <c r="O137" s="118">
        <v>25</v>
      </c>
      <c r="P137" s="118">
        <v>1913200</v>
      </c>
      <c r="Q137" s="118">
        <v>8</v>
      </c>
      <c r="R137" s="118">
        <v>424992</v>
      </c>
      <c r="S137" s="118">
        <v>0</v>
      </c>
      <c r="T137" s="118">
        <v>0</v>
      </c>
      <c r="U137" s="116">
        <v>395</v>
      </c>
      <c r="V137" s="116">
        <v>26530728</v>
      </c>
    </row>
    <row r="138" spans="1:22" hidden="1" x14ac:dyDescent="0.2">
      <c r="A138" s="117">
        <v>7401</v>
      </c>
      <c r="B138" s="108" t="s">
        <v>202</v>
      </c>
      <c r="C138" s="118">
        <v>1217</v>
      </c>
      <c r="D138" s="118">
        <v>93134576</v>
      </c>
      <c r="E138" s="118">
        <v>857</v>
      </c>
      <c r="F138" s="118">
        <v>45527268</v>
      </c>
      <c r="G138" s="118">
        <v>0</v>
      </c>
      <c r="H138" s="118">
        <v>0</v>
      </c>
      <c r="I138" s="118">
        <v>0</v>
      </c>
      <c r="J138" s="118">
        <v>0</v>
      </c>
      <c r="K138" s="118">
        <v>0</v>
      </c>
      <c r="L138" s="118">
        <v>0</v>
      </c>
      <c r="M138" s="118">
        <v>0</v>
      </c>
      <c r="N138" s="118">
        <v>0</v>
      </c>
      <c r="O138" s="118">
        <v>183</v>
      </c>
      <c r="P138" s="118">
        <v>14004624</v>
      </c>
      <c r="Q138" s="118">
        <v>60</v>
      </c>
      <c r="R138" s="118">
        <v>3187440</v>
      </c>
      <c r="S138" s="118">
        <v>0</v>
      </c>
      <c r="T138" s="118">
        <v>0</v>
      </c>
      <c r="U138" s="116">
        <v>2317</v>
      </c>
      <c r="V138" s="116">
        <v>155853908</v>
      </c>
    </row>
    <row r="139" spans="1:22" hidden="1" x14ac:dyDescent="0.2">
      <c r="A139" s="117">
        <v>7408</v>
      </c>
      <c r="B139" s="108" t="s">
        <v>203</v>
      </c>
      <c r="C139" s="118">
        <v>194</v>
      </c>
      <c r="D139" s="118">
        <v>14846432</v>
      </c>
      <c r="E139" s="118">
        <v>204</v>
      </c>
      <c r="F139" s="118">
        <v>10837296</v>
      </c>
      <c r="G139" s="118">
        <v>202</v>
      </c>
      <c r="H139" s="118">
        <v>15458656</v>
      </c>
      <c r="I139" s="118">
        <v>57</v>
      </c>
      <c r="J139" s="118">
        <v>3028068</v>
      </c>
      <c r="K139" s="118">
        <v>0</v>
      </c>
      <c r="L139" s="118">
        <v>0</v>
      </c>
      <c r="M139" s="118">
        <v>0</v>
      </c>
      <c r="N139" s="118">
        <v>0</v>
      </c>
      <c r="O139" s="118">
        <v>0</v>
      </c>
      <c r="P139" s="118">
        <v>0</v>
      </c>
      <c r="Q139" s="118">
        <v>0</v>
      </c>
      <c r="R139" s="118">
        <v>0</v>
      </c>
      <c r="S139" s="118">
        <v>0</v>
      </c>
      <c r="T139" s="118">
        <v>0</v>
      </c>
      <c r="U139" s="116">
        <v>657</v>
      </c>
      <c r="V139" s="116">
        <v>44170452</v>
      </c>
    </row>
    <row r="140" spans="1:22" hidden="1" x14ac:dyDescent="0.2">
      <c r="A140" s="117">
        <v>7402</v>
      </c>
      <c r="B140" s="108" t="s">
        <v>204</v>
      </c>
      <c r="C140" s="118">
        <v>317</v>
      </c>
      <c r="D140" s="118">
        <v>24259376</v>
      </c>
      <c r="E140" s="118">
        <v>290</v>
      </c>
      <c r="F140" s="118">
        <v>15405960</v>
      </c>
      <c r="G140" s="118">
        <v>186</v>
      </c>
      <c r="H140" s="118">
        <v>14234208</v>
      </c>
      <c r="I140" s="118">
        <v>89</v>
      </c>
      <c r="J140" s="118">
        <v>4728036</v>
      </c>
      <c r="K140" s="118">
        <v>0</v>
      </c>
      <c r="L140" s="118">
        <v>0</v>
      </c>
      <c r="M140" s="118">
        <v>0</v>
      </c>
      <c r="N140" s="118">
        <v>0</v>
      </c>
      <c r="O140" s="118">
        <v>46</v>
      </c>
      <c r="P140" s="118">
        <v>3520288</v>
      </c>
      <c r="Q140" s="118">
        <v>21</v>
      </c>
      <c r="R140" s="118">
        <v>1115604</v>
      </c>
      <c r="S140" s="118">
        <v>1</v>
      </c>
      <c r="T140" s="118">
        <v>55904</v>
      </c>
      <c r="U140" s="116">
        <v>950</v>
      </c>
      <c r="V140" s="116">
        <v>63319376</v>
      </c>
    </row>
    <row r="141" spans="1:22" hidden="1" x14ac:dyDescent="0.2">
      <c r="A141" s="117">
        <v>7403</v>
      </c>
      <c r="B141" s="108" t="s">
        <v>205</v>
      </c>
      <c r="C141" s="118">
        <v>500</v>
      </c>
      <c r="D141" s="118">
        <v>38264000</v>
      </c>
      <c r="E141" s="118">
        <v>380</v>
      </c>
      <c r="F141" s="118">
        <v>20187120</v>
      </c>
      <c r="G141" s="118">
        <v>209</v>
      </c>
      <c r="H141" s="118">
        <v>15994352</v>
      </c>
      <c r="I141" s="118">
        <v>103</v>
      </c>
      <c r="J141" s="118">
        <v>5471772</v>
      </c>
      <c r="K141" s="118">
        <v>0</v>
      </c>
      <c r="L141" s="118">
        <v>0</v>
      </c>
      <c r="M141" s="118">
        <v>0</v>
      </c>
      <c r="N141" s="118">
        <v>0</v>
      </c>
      <c r="O141" s="118">
        <v>100</v>
      </c>
      <c r="P141" s="118">
        <v>7652800</v>
      </c>
      <c r="Q141" s="118">
        <v>27</v>
      </c>
      <c r="R141" s="118">
        <v>1434348</v>
      </c>
      <c r="S141" s="118">
        <v>0</v>
      </c>
      <c r="T141" s="118">
        <v>0</v>
      </c>
      <c r="U141" s="116">
        <v>1319</v>
      </c>
      <c r="V141" s="116">
        <v>89004392</v>
      </c>
    </row>
    <row r="142" spans="1:22" hidden="1" x14ac:dyDescent="0.2">
      <c r="A142" s="117">
        <v>7404</v>
      </c>
      <c r="B142" s="108" t="s">
        <v>206</v>
      </c>
      <c r="C142" s="118">
        <v>442</v>
      </c>
      <c r="D142" s="118">
        <v>33825376</v>
      </c>
      <c r="E142" s="118">
        <v>364</v>
      </c>
      <c r="F142" s="118">
        <v>19337136</v>
      </c>
      <c r="G142" s="118">
        <v>184</v>
      </c>
      <c r="H142" s="118">
        <v>14081152</v>
      </c>
      <c r="I142" s="118">
        <v>147</v>
      </c>
      <c r="J142" s="118">
        <v>7809228</v>
      </c>
      <c r="K142" s="118">
        <v>0</v>
      </c>
      <c r="L142" s="118">
        <v>0</v>
      </c>
      <c r="M142" s="118">
        <v>0</v>
      </c>
      <c r="N142" s="118">
        <v>0</v>
      </c>
      <c r="O142" s="118">
        <v>54</v>
      </c>
      <c r="P142" s="118">
        <v>4132512</v>
      </c>
      <c r="Q142" s="118">
        <v>20</v>
      </c>
      <c r="R142" s="118">
        <v>1062480</v>
      </c>
      <c r="S142" s="118">
        <v>0</v>
      </c>
      <c r="T142" s="118">
        <v>0</v>
      </c>
      <c r="U142" s="116">
        <v>1211</v>
      </c>
      <c r="V142" s="116">
        <v>80247884</v>
      </c>
    </row>
    <row r="143" spans="1:22" hidden="1" x14ac:dyDescent="0.2">
      <c r="A143" s="117">
        <v>7405</v>
      </c>
      <c r="B143" s="108" t="s">
        <v>207</v>
      </c>
      <c r="C143" s="118">
        <v>363</v>
      </c>
      <c r="D143" s="118">
        <v>27779664</v>
      </c>
      <c r="E143" s="118">
        <v>282</v>
      </c>
      <c r="F143" s="118">
        <v>14980968</v>
      </c>
      <c r="G143" s="118">
        <v>173</v>
      </c>
      <c r="H143" s="118">
        <v>13239344</v>
      </c>
      <c r="I143" s="118">
        <v>82</v>
      </c>
      <c r="J143" s="118">
        <v>4356168</v>
      </c>
      <c r="K143" s="118">
        <v>0</v>
      </c>
      <c r="L143" s="118">
        <v>0</v>
      </c>
      <c r="M143" s="118">
        <v>0</v>
      </c>
      <c r="N143" s="118">
        <v>0</v>
      </c>
      <c r="O143" s="118">
        <v>21</v>
      </c>
      <c r="P143" s="118">
        <v>1607088</v>
      </c>
      <c r="Q143" s="118">
        <v>9</v>
      </c>
      <c r="R143" s="118">
        <v>478116</v>
      </c>
      <c r="S143" s="118">
        <v>5</v>
      </c>
      <c r="T143" s="118">
        <v>162500</v>
      </c>
      <c r="U143" s="116">
        <v>935</v>
      </c>
      <c r="V143" s="116">
        <v>62603848</v>
      </c>
    </row>
    <row r="144" spans="1:22" hidden="1" x14ac:dyDescent="0.2">
      <c r="A144" s="117">
        <v>7407</v>
      </c>
      <c r="B144" s="108" t="s">
        <v>208</v>
      </c>
      <c r="C144" s="118">
        <v>294</v>
      </c>
      <c r="D144" s="118">
        <v>22499232</v>
      </c>
      <c r="E144" s="118">
        <v>202</v>
      </c>
      <c r="F144" s="118">
        <v>10731048</v>
      </c>
      <c r="G144" s="118">
        <v>123</v>
      </c>
      <c r="H144" s="118">
        <v>9412944</v>
      </c>
      <c r="I144" s="118">
        <v>52</v>
      </c>
      <c r="J144" s="118">
        <v>2762448</v>
      </c>
      <c r="K144" s="118">
        <v>0</v>
      </c>
      <c r="L144" s="118">
        <v>0</v>
      </c>
      <c r="M144" s="118">
        <v>0</v>
      </c>
      <c r="N144" s="118">
        <v>0</v>
      </c>
      <c r="O144" s="118">
        <v>0</v>
      </c>
      <c r="P144" s="118">
        <v>0</v>
      </c>
      <c r="Q144" s="118">
        <v>0</v>
      </c>
      <c r="R144" s="118">
        <v>0</v>
      </c>
      <c r="S144" s="118">
        <v>0</v>
      </c>
      <c r="T144" s="118">
        <v>0</v>
      </c>
      <c r="U144" s="116">
        <v>671</v>
      </c>
      <c r="V144" s="116">
        <v>45405672</v>
      </c>
    </row>
    <row r="145" spans="1:22" hidden="1" x14ac:dyDescent="0.2">
      <c r="A145" s="117">
        <v>7406</v>
      </c>
      <c r="B145" s="108" t="s">
        <v>209</v>
      </c>
      <c r="C145" s="118">
        <v>411</v>
      </c>
      <c r="D145" s="118">
        <v>31453008</v>
      </c>
      <c r="E145" s="118">
        <v>484</v>
      </c>
      <c r="F145" s="118">
        <v>25712016</v>
      </c>
      <c r="G145" s="118">
        <v>160</v>
      </c>
      <c r="H145" s="118">
        <v>12244480</v>
      </c>
      <c r="I145" s="118">
        <v>128</v>
      </c>
      <c r="J145" s="118">
        <v>6799872</v>
      </c>
      <c r="K145" s="118">
        <v>0</v>
      </c>
      <c r="L145" s="118">
        <v>0</v>
      </c>
      <c r="M145" s="118">
        <v>0</v>
      </c>
      <c r="N145" s="118">
        <v>0</v>
      </c>
      <c r="O145" s="118">
        <v>78</v>
      </c>
      <c r="P145" s="118">
        <v>5969184</v>
      </c>
      <c r="Q145" s="118">
        <v>9</v>
      </c>
      <c r="R145" s="118">
        <v>478116</v>
      </c>
      <c r="S145" s="118">
        <v>0</v>
      </c>
      <c r="T145" s="118">
        <v>0</v>
      </c>
      <c r="U145" s="116">
        <v>1270</v>
      </c>
      <c r="V145" s="116">
        <v>82656676</v>
      </c>
    </row>
    <row r="146" spans="1:22" hidden="1" x14ac:dyDescent="0.2">
      <c r="A146" s="117">
        <v>7201</v>
      </c>
      <c r="B146" s="108" t="s">
        <v>210</v>
      </c>
      <c r="C146" s="118">
        <v>661</v>
      </c>
      <c r="D146" s="118">
        <v>50585008</v>
      </c>
      <c r="E146" s="118">
        <v>531</v>
      </c>
      <c r="F146" s="118">
        <v>28208844</v>
      </c>
      <c r="G146" s="118">
        <v>216</v>
      </c>
      <c r="H146" s="118">
        <v>16530048</v>
      </c>
      <c r="I146" s="118">
        <v>124</v>
      </c>
      <c r="J146" s="118">
        <v>6587376</v>
      </c>
      <c r="K146" s="118">
        <v>10</v>
      </c>
      <c r="L146" s="118">
        <v>765280</v>
      </c>
      <c r="M146" s="118">
        <v>6</v>
      </c>
      <c r="N146" s="118">
        <v>318744</v>
      </c>
      <c r="O146" s="118">
        <v>0</v>
      </c>
      <c r="P146" s="118">
        <v>0</v>
      </c>
      <c r="Q146" s="118">
        <v>0</v>
      </c>
      <c r="R146" s="118">
        <v>0</v>
      </c>
      <c r="S146" s="118">
        <v>2</v>
      </c>
      <c r="T146" s="118">
        <v>82244</v>
      </c>
      <c r="U146" s="116">
        <v>1550</v>
      </c>
      <c r="V146" s="116">
        <v>103077544</v>
      </c>
    </row>
    <row r="147" spans="1:22" hidden="1" x14ac:dyDescent="0.2">
      <c r="A147" s="117">
        <v>7203</v>
      </c>
      <c r="B147" s="108" t="s">
        <v>211</v>
      </c>
      <c r="C147" s="118">
        <v>262</v>
      </c>
      <c r="D147" s="118">
        <v>20050336</v>
      </c>
      <c r="E147" s="118">
        <v>152</v>
      </c>
      <c r="F147" s="118">
        <v>8074848</v>
      </c>
      <c r="G147" s="118">
        <v>101</v>
      </c>
      <c r="H147" s="118">
        <v>7729328</v>
      </c>
      <c r="I147" s="118">
        <v>40</v>
      </c>
      <c r="J147" s="118">
        <v>2124960</v>
      </c>
      <c r="K147" s="118">
        <v>0</v>
      </c>
      <c r="L147" s="118">
        <v>0</v>
      </c>
      <c r="M147" s="118">
        <v>0</v>
      </c>
      <c r="N147" s="118">
        <v>0</v>
      </c>
      <c r="O147" s="118">
        <v>16</v>
      </c>
      <c r="P147" s="118">
        <v>1224448</v>
      </c>
      <c r="Q147" s="118">
        <v>5</v>
      </c>
      <c r="R147" s="118">
        <v>265620</v>
      </c>
      <c r="S147" s="118">
        <v>0</v>
      </c>
      <c r="T147" s="118">
        <v>0</v>
      </c>
      <c r="U147" s="116">
        <v>576</v>
      </c>
      <c r="V147" s="116">
        <v>39469540</v>
      </c>
    </row>
    <row r="148" spans="1:22" hidden="1" x14ac:dyDescent="0.2">
      <c r="A148" s="117">
        <v>7202</v>
      </c>
      <c r="B148" s="108" t="s">
        <v>212</v>
      </c>
      <c r="C148" s="118">
        <v>218</v>
      </c>
      <c r="D148" s="118">
        <v>16683104</v>
      </c>
      <c r="E148" s="118">
        <v>129</v>
      </c>
      <c r="F148" s="118">
        <v>6852996</v>
      </c>
      <c r="G148" s="118">
        <v>31</v>
      </c>
      <c r="H148" s="118">
        <v>2372368</v>
      </c>
      <c r="I148" s="118">
        <v>17</v>
      </c>
      <c r="J148" s="118">
        <v>903108</v>
      </c>
      <c r="K148" s="118">
        <v>0</v>
      </c>
      <c r="L148" s="118">
        <v>0</v>
      </c>
      <c r="M148" s="118">
        <v>0</v>
      </c>
      <c r="N148" s="118">
        <v>0</v>
      </c>
      <c r="O148" s="118">
        <v>0</v>
      </c>
      <c r="P148" s="118">
        <v>0</v>
      </c>
      <c r="Q148" s="118">
        <v>0</v>
      </c>
      <c r="R148" s="118">
        <v>0</v>
      </c>
      <c r="S148" s="118">
        <v>1</v>
      </c>
      <c r="T148" s="118">
        <v>32500</v>
      </c>
      <c r="U148" s="116">
        <v>396</v>
      </c>
      <c r="V148" s="116">
        <v>26844076</v>
      </c>
    </row>
    <row r="149" spans="1:22" hidden="1" x14ac:dyDescent="0.2">
      <c r="A149" s="117">
        <v>16101</v>
      </c>
      <c r="B149" s="108" t="s">
        <v>213</v>
      </c>
      <c r="C149" s="118">
        <v>817</v>
      </c>
      <c r="D149" s="118">
        <v>62523376</v>
      </c>
      <c r="E149" s="118">
        <v>857</v>
      </c>
      <c r="F149" s="118">
        <v>45527268</v>
      </c>
      <c r="G149" s="118">
        <v>367</v>
      </c>
      <c r="H149" s="118">
        <v>28085776</v>
      </c>
      <c r="I149" s="118">
        <v>381</v>
      </c>
      <c r="J149" s="118">
        <v>20240244</v>
      </c>
      <c r="K149" s="118">
        <v>30</v>
      </c>
      <c r="L149" s="118">
        <v>2295840</v>
      </c>
      <c r="M149" s="118">
        <v>13</v>
      </c>
      <c r="N149" s="118">
        <v>690612</v>
      </c>
      <c r="O149" s="118">
        <v>211</v>
      </c>
      <c r="P149" s="118">
        <v>16147408</v>
      </c>
      <c r="Q149" s="118">
        <v>63</v>
      </c>
      <c r="R149" s="118">
        <v>3346812</v>
      </c>
      <c r="S149" s="118">
        <v>0</v>
      </c>
      <c r="T149" s="118">
        <v>0</v>
      </c>
      <c r="U149" s="116">
        <v>2739</v>
      </c>
      <c r="V149" s="116">
        <v>178857336</v>
      </c>
    </row>
    <row r="150" spans="1:22" hidden="1" x14ac:dyDescent="0.2">
      <c r="A150" s="117">
        <v>16106</v>
      </c>
      <c r="B150" s="108" t="s">
        <v>214</v>
      </c>
      <c r="C150" s="118">
        <v>215</v>
      </c>
      <c r="D150" s="118">
        <v>16453520</v>
      </c>
      <c r="E150" s="118">
        <v>127</v>
      </c>
      <c r="F150" s="118">
        <v>6746748</v>
      </c>
      <c r="G150" s="118">
        <v>73</v>
      </c>
      <c r="H150" s="118">
        <v>5586544</v>
      </c>
      <c r="I150" s="118">
        <v>54</v>
      </c>
      <c r="J150" s="118">
        <v>2868696</v>
      </c>
      <c r="K150" s="118">
        <v>0</v>
      </c>
      <c r="L150" s="118">
        <v>0</v>
      </c>
      <c r="M150" s="118">
        <v>0</v>
      </c>
      <c r="N150" s="118">
        <v>0</v>
      </c>
      <c r="O150" s="118">
        <v>0</v>
      </c>
      <c r="P150" s="118">
        <v>0</v>
      </c>
      <c r="Q150" s="118">
        <v>0</v>
      </c>
      <c r="R150" s="118">
        <v>0</v>
      </c>
      <c r="S150" s="118">
        <v>0</v>
      </c>
      <c r="T150" s="118">
        <v>0</v>
      </c>
      <c r="U150" s="116">
        <v>469</v>
      </c>
      <c r="V150" s="116">
        <v>31655508</v>
      </c>
    </row>
    <row r="151" spans="1:22" hidden="1" x14ac:dyDescent="0.2">
      <c r="A151" s="117">
        <v>16302</v>
      </c>
      <c r="B151" s="108" t="s">
        <v>215</v>
      </c>
      <c r="C151" s="118">
        <v>353</v>
      </c>
      <c r="D151" s="118">
        <v>27014384</v>
      </c>
      <c r="E151" s="118">
        <v>290</v>
      </c>
      <c r="F151" s="118">
        <v>15405960</v>
      </c>
      <c r="G151" s="118">
        <v>152</v>
      </c>
      <c r="H151" s="118">
        <v>11632256</v>
      </c>
      <c r="I151" s="118">
        <v>108</v>
      </c>
      <c r="J151" s="118">
        <v>5737392</v>
      </c>
      <c r="K151" s="118">
        <v>0</v>
      </c>
      <c r="L151" s="118">
        <v>0</v>
      </c>
      <c r="M151" s="118">
        <v>0</v>
      </c>
      <c r="N151" s="118">
        <v>0</v>
      </c>
      <c r="O151" s="118">
        <v>33</v>
      </c>
      <c r="P151" s="118">
        <v>2525424</v>
      </c>
      <c r="Q151" s="118">
        <v>12</v>
      </c>
      <c r="R151" s="118">
        <v>637488</v>
      </c>
      <c r="S151" s="118">
        <v>0</v>
      </c>
      <c r="T151" s="118">
        <v>0</v>
      </c>
      <c r="U151" s="116">
        <v>948</v>
      </c>
      <c r="V151" s="116">
        <v>62952904</v>
      </c>
    </row>
    <row r="152" spans="1:22" hidden="1" x14ac:dyDescent="0.2">
      <c r="A152" s="117">
        <v>16201</v>
      </c>
      <c r="B152" s="108" t="s">
        <v>216</v>
      </c>
      <c r="C152" s="118">
        <v>200</v>
      </c>
      <c r="D152" s="118">
        <v>15305600</v>
      </c>
      <c r="E152" s="118">
        <v>197</v>
      </c>
      <c r="F152" s="118">
        <v>10465428</v>
      </c>
      <c r="G152" s="118">
        <v>7</v>
      </c>
      <c r="H152" s="118">
        <v>535696</v>
      </c>
      <c r="I152" s="118">
        <v>4</v>
      </c>
      <c r="J152" s="118">
        <v>212496</v>
      </c>
      <c r="K152" s="118">
        <v>0</v>
      </c>
      <c r="L152" s="118">
        <v>0</v>
      </c>
      <c r="M152" s="118">
        <v>0</v>
      </c>
      <c r="N152" s="118">
        <v>0</v>
      </c>
      <c r="O152" s="118">
        <v>27</v>
      </c>
      <c r="P152" s="118">
        <v>2066256</v>
      </c>
      <c r="Q152" s="118">
        <v>6</v>
      </c>
      <c r="R152" s="118">
        <v>318744</v>
      </c>
      <c r="S152" s="118">
        <v>0</v>
      </c>
      <c r="T152" s="118">
        <v>0</v>
      </c>
      <c r="U152" s="116">
        <v>441</v>
      </c>
      <c r="V152" s="116">
        <v>28904220</v>
      </c>
    </row>
    <row r="153" spans="1:22" hidden="1" x14ac:dyDescent="0.2">
      <c r="A153" s="117">
        <v>16204</v>
      </c>
      <c r="B153" s="108" t="s">
        <v>217</v>
      </c>
      <c r="C153" s="118">
        <v>96</v>
      </c>
      <c r="D153" s="118">
        <v>7346688</v>
      </c>
      <c r="E153" s="118">
        <v>103</v>
      </c>
      <c r="F153" s="118">
        <v>5471772</v>
      </c>
      <c r="G153" s="118">
        <v>48</v>
      </c>
      <c r="H153" s="118">
        <v>3673344</v>
      </c>
      <c r="I153" s="118">
        <v>29</v>
      </c>
      <c r="J153" s="118">
        <v>1540596</v>
      </c>
      <c r="K153" s="118">
        <v>0</v>
      </c>
      <c r="L153" s="118">
        <v>0</v>
      </c>
      <c r="M153" s="118">
        <v>0</v>
      </c>
      <c r="N153" s="118">
        <v>0</v>
      </c>
      <c r="O153" s="118">
        <v>3</v>
      </c>
      <c r="P153" s="118">
        <v>229584</v>
      </c>
      <c r="Q153" s="118">
        <v>1</v>
      </c>
      <c r="R153" s="118">
        <v>53124</v>
      </c>
      <c r="S153" s="118">
        <v>0</v>
      </c>
      <c r="T153" s="118">
        <v>0</v>
      </c>
      <c r="U153" s="116">
        <v>280</v>
      </c>
      <c r="V153" s="116">
        <v>18315108</v>
      </c>
    </row>
    <row r="154" spans="1:22" hidden="1" x14ac:dyDescent="0.2">
      <c r="A154" s="117">
        <v>16205</v>
      </c>
      <c r="B154" s="108" t="s">
        <v>218</v>
      </c>
      <c r="C154" s="118">
        <v>67</v>
      </c>
      <c r="D154" s="118">
        <v>5127376</v>
      </c>
      <c r="E154" s="118">
        <v>77</v>
      </c>
      <c r="F154" s="118">
        <v>4090548</v>
      </c>
      <c r="G154" s="118">
        <v>43</v>
      </c>
      <c r="H154" s="118">
        <v>3290704</v>
      </c>
      <c r="I154" s="118">
        <v>19</v>
      </c>
      <c r="J154" s="118">
        <v>1009356</v>
      </c>
      <c r="K154" s="118">
        <v>0</v>
      </c>
      <c r="L154" s="118">
        <v>0</v>
      </c>
      <c r="M154" s="118">
        <v>0</v>
      </c>
      <c r="N154" s="118">
        <v>0</v>
      </c>
      <c r="O154" s="118">
        <v>15</v>
      </c>
      <c r="P154" s="118">
        <v>1147920</v>
      </c>
      <c r="Q154" s="118">
        <v>5</v>
      </c>
      <c r="R154" s="118">
        <v>265620</v>
      </c>
      <c r="S154" s="118">
        <v>0</v>
      </c>
      <c r="T154" s="118">
        <v>0</v>
      </c>
      <c r="U154" s="116">
        <v>226</v>
      </c>
      <c r="V154" s="116">
        <v>14931524</v>
      </c>
    </row>
    <row r="155" spans="1:22" hidden="1" x14ac:dyDescent="0.2">
      <c r="A155" s="117">
        <v>16202</v>
      </c>
      <c r="B155" s="108" t="s">
        <v>219</v>
      </c>
      <c r="C155" s="118">
        <v>137</v>
      </c>
      <c r="D155" s="118">
        <v>10484336</v>
      </c>
      <c r="E155" s="118">
        <v>97</v>
      </c>
      <c r="F155" s="118">
        <v>5153028</v>
      </c>
      <c r="G155" s="118">
        <v>59</v>
      </c>
      <c r="H155" s="118">
        <v>4515152</v>
      </c>
      <c r="I155" s="118">
        <v>26</v>
      </c>
      <c r="J155" s="118">
        <v>1381224</v>
      </c>
      <c r="K155" s="118">
        <v>0</v>
      </c>
      <c r="L155" s="118">
        <v>0</v>
      </c>
      <c r="M155" s="118">
        <v>0</v>
      </c>
      <c r="N155" s="118">
        <v>0</v>
      </c>
      <c r="O155" s="118">
        <v>0</v>
      </c>
      <c r="P155" s="118">
        <v>0</v>
      </c>
      <c r="Q155" s="118">
        <v>0</v>
      </c>
      <c r="R155" s="118">
        <v>0</v>
      </c>
      <c r="S155" s="118">
        <v>0</v>
      </c>
      <c r="T155" s="118">
        <v>0</v>
      </c>
      <c r="U155" s="116">
        <v>319</v>
      </c>
      <c r="V155" s="116">
        <v>21533740</v>
      </c>
    </row>
    <row r="156" spans="1:22" hidden="1" x14ac:dyDescent="0.2">
      <c r="A156" s="117">
        <v>16207</v>
      </c>
      <c r="B156" s="108" t="s">
        <v>220</v>
      </c>
      <c r="C156" s="118">
        <v>86</v>
      </c>
      <c r="D156" s="118">
        <v>6581408</v>
      </c>
      <c r="E156" s="118">
        <v>107</v>
      </c>
      <c r="F156" s="118">
        <v>5684268</v>
      </c>
      <c r="G156" s="118">
        <v>44</v>
      </c>
      <c r="H156" s="118">
        <v>3367232</v>
      </c>
      <c r="I156" s="118">
        <v>24</v>
      </c>
      <c r="J156" s="118">
        <v>1274976</v>
      </c>
      <c r="K156" s="118">
        <v>0</v>
      </c>
      <c r="L156" s="118">
        <v>0</v>
      </c>
      <c r="M156" s="118">
        <v>0</v>
      </c>
      <c r="N156" s="118">
        <v>0</v>
      </c>
      <c r="O156" s="118">
        <v>14</v>
      </c>
      <c r="P156" s="118">
        <v>1071392</v>
      </c>
      <c r="Q156" s="118">
        <v>2</v>
      </c>
      <c r="R156" s="118">
        <v>106248</v>
      </c>
      <c r="S156" s="118">
        <v>0</v>
      </c>
      <c r="T156" s="118">
        <v>0</v>
      </c>
      <c r="U156" s="116">
        <v>277</v>
      </c>
      <c r="V156" s="116">
        <v>18085524</v>
      </c>
    </row>
    <row r="157" spans="1:22" hidden="1" x14ac:dyDescent="0.2">
      <c r="A157" s="117">
        <v>16301</v>
      </c>
      <c r="B157" s="108" t="s">
        <v>221</v>
      </c>
      <c r="C157" s="118">
        <v>471</v>
      </c>
      <c r="D157" s="118">
        <v>36044688</v>
      </c>
      <c r="E157" s="118">
        <v>559</v>
      </c>
      <c r="F157" s="118">
        <v>29696316</v>
      </c>
      <c r="G157" s="118">
        <v>243</v>
      </c>
      <c r="H157" s="118">
        <v>18596304</v>
      </c>
      <c r="I157" s="118">
        <v>135</v>
      </c>
      <c r="J157" s="118">
        <v>7171740</v>
      </c>
      <c r="K157" s="118">
        <v>0</v>
      </c>
      <c r="L157" s="118">
        <v>0</v>
      </c>
      <c r="M157" s="118">
        <v>0</v>
      </c>
      <c r="N157" s="118">
        <v>0</v>
      </c>
      <c r="O157" s="118">
        <v>79</v>
      </c>
      <c r="P157" s="118">
        <v>6045712</v>
      </c>
      <c r="Q157" s="118">
        <v>24</v>
      </c>
      <c r="R157" s="118">
        <v>1274976</v>
      </c>
      <c r="S157" s="118">
        <v>0</v>
      </c>
      <c r="T157" s="118">
        <v>0</v>
      </c>
      <c r="U157" s="116">
        <v>1511</v>
      </c>
      <c r="V157" s="116">
        <v>98829736</v>
      </c>
    </row>
    <row r="158" spans="1:22" hidden="1" x14ac:dyDescent="0.2">
      <c r="A158" s="117">
        <v>16303</v>
      </c>
      <c r="B158" s="108" t="s">
        <v>222</v>
      </c>
      <c r="C158" s="118">
        <v>142</v>
      </c>
      <c r="D158" s="118">
        <v>10866976</v>
      </c>
      <c r="E158" s="118">
        <v>216</v>
      </c>
      <c r="F158" s="118">
        <v>11474784</v>
      </c>
      <c r="G158" s="118">
        <v>54</v>
      </c>
      <c r="H158" s="118">
        <v>4132512</v>
      </c>
      <c r="I158" s="118">
        <v>50</v>
      </c>
      <c r="J158" s="118">
        <v>2656200</v>
      </c>
      <c r="K158" s="118">
        <v>0</v>
      </c>
      <c r="L158" s="118">
        <v>0</v>
      </c>
      <c r="M158" s="118">
        <v>0</v>
      </c>
      <c r="N158" s="118">
        <v>0</v>
      </c>
      <c r="O158" s="118">
        <v>24</v>
      </c>
      <c r="P158" s="118">
        <v>1836672</v>
      </c>
      <c r="Q158" s="118">
        <v>10</v>
      </c>
      <c r="R158" s="118">
        <v>531240</v>
      </c>
      <c r="S158" s="118">
        <v>0</v>
      </c>
      <c r="T158" s="118">
        <v>0</v>
      </c>
      <c r="U158" s="116">
        <v>496</v>
      </c>
      <c r="V158" s="116">
        <v>31498384</v>
      </c>
    </row>
    <row r="159" spans="1:22" hidden="1" x14ac:dyDescent="0.2">
      <c r="A159" s="117">
        <v>16304</v>
      </c>
      <c r="B159" s="108" t="s">
        <v>223</v>
      </c>
      <c r="C159" s="118">
        <v>123</v>
      </c>
      <c r="D159" s="118">
        <v>9412944</v>
      </c>
      <c r="E159" s="118">
        <v>105</v>
      </c>
      <c r="F159" s="118">
        <v>5578020</v>
      </c>
      <c r="G159" s="118">
        <v>78</v>
      </c>
      <c r="H159" s="118">
        <v>5969184</v>
      </c>
      <c r="I159" s="118">
        <v>27</v>
      </c>
      <c r="J159" s="118">
        <v>1434348</v>
      </c>
      <c r="K159" s="118">
        <v>0</v>
      </c>
      <c r="L159" s="118">
        <v>0</v>
      </c>
      <c r="M159" s="118">
        <v>0</v>
      </c>
      <c r="N159" s="118">
        <v>0</v>
      </c>
      <c r="O159" s="118">
        <v>0</v>
      </c>
      <c r="P159" s="118">
        <v>0</v>
      </c>
      <c r="Q159" s="118">
        <v>0</v>
      </c>
      <c r="R159" s="118">
        <v>0</v>
      </c>
      <c r="S159" s="118">
        <v>4</v>
      </c>
      <c r="T159" s="118">
        <v>223616</v>
      </c>
      <c r="U159" s="116">
        <v>337</v>
      </c>
      <c r="V159" s="116">
        <v>22618112</v>
      </c>
    </row>
    <row r="160" spans="1:22" hidden="1" x14ac:dyDescent="0.2">
      <c r="A160" s="117">
        <v>16305</v>
      </c>
      <c r="B160" s="108" t="s">
        <v>224</v>
      </c>
      <c r="C160" s="118">
        <v>281</v>
      </c>
      <c r="D160" s="118">
        <v>21504368</v>
      </c>
      <c r="E160" s="118">
        <v>334</v>
      </c>
      <c r="F160" s="118">
        <v>17743416</v>
      </c>
      <c r="G160" s="118">
        <v>86</v>
      </c>
      <c r="H160" s="118">
        <v>6581408</v>
      </c>
      <c r="I160" s="118">
        <v>33</v>
      </c>
      <c r="J160" s="118">
        <v>1753092</v>
      </c>
      <c r="K160" s="118">
        <v>0</v>
      </c>
      <c r="L160" s="118">
        <v>0</v>
      </c>
      <c r="M160" s="118">
        <v>0</v>
      </c>
      <c r="N160" s="118">
        <v>0</v>
      </c>
      <c r="O160" s="118">
        <v>24</v>
      </c>
      <c r="P160" s="118">
        <v>1836672</v>
      </c>
      <c r="Q160" s="118">
        <v>0</v>
      </c>
      <c r="R160" s="118">
        <v>0</v>
      </c>
      <c r="S160" s="118">
        <v>0</v>
      </c>
      <c r="T160" s="118">
        <v>0</v>
      </c>
      <c r="U160" s="116">
        <v>758</v>
      </c>
      <c r="V160" s="116">
        <v>49418956</v>
      </c>
    </row>
    <row r="161" spans="1:22" hidden="1" x14ac:dyDescent="0.2">
      <c r="A161" s="117">
        <v>16102</v>
      </c>
      <c r="B161" s="108" t="s">
        <v>225</v>
      </c>
      <c r="C161" s="118">
        <v>245</v>
      </c>
      <c r="D161" s="118">
        <v>18749360</v>
      </c>
      <c r="E161" s="118">
        <v>286</v>
      </c>
      <c r="F161" s="118">
        <v>15193464</v>
      </c>
      <c r="G161" s="118">
        <v>48</v>
      </c>
      <c r="H161" s="118">
        <v>3673344</v>
      </c>
      <c r="I161" s="118">
        <v>34</v>
      </c>
      <c r="J161" s="118">
        <v>1806216</v>
      </c>
      <c r="K161" s="118">
        <v>4</v>
      </c>
      <c r="L161" s="118">
        <v>306112</v>
      </c>
      <c r="M161" s="118">
        <v>1</v>
      </c>
      <c r="N161" s="118">
        <v>53124</v>
      </c>
      <c r="O161" s="118">
        <v>39</v>
      </c>
      <c r="P161" s="118">
        <v>2984592</v>
      </c>
      <c r="Q161" s="118">
        <v>11</v>
      </c>
      <c r="R161" s="118">
        <v>584364</v>
      </c>
      <c r="S161" s="118">
        <v>0</v>
      </c>
      <c r="T161" s="118">
        <v>0</v>
      </c>
      <c r="U161" s="116">
        <v>668</v>
      </c>
      <c r="V161" s="116">
        <v>43350576</v>
      </c>
    </row>
    <row r="162" spans="1:22" hidden="1" x14ac:dyDescent="0.2">
      <c r="A162" s="117">
        <v>16108</v>
      </c>
      <c r="B162" s="108" t="s">
        <v>226</v>
      </c>
      <c r="C162" s="118">
        <v>254</v>
      </c>
      <c r="D162" s="118">
        <v>19438112</v>
      </c>
      <c r="E162" s="118">
        <v>247</v>
      </c>
      <c r="F162" s="118">
        <v>13121628</v>
      </c>
      <c r="G162" s="118">
        <v>184</v>
      </c>
      <c r="H162" s="118">
        <v>14081152</v>
      </c>
      <c r="I162" s="118">
        <v>74</v>
      </c>
      <c r="J162" s="118">
        <v>3931176</v>
      </c>
      <c r="K162" s="118">
        <v>0</v>
      </c>
      <c r="L162" s="118">
        <v>0</v>
      </c>
      <c r="M162" s="118">
        <v>0</v>
      </c>
      <c r="N162" s="118">
        <v>0</v>
      </c>
      <c r="O162" s="118">
        <v>0</v>
      </c>
      <c r="P162" s="118">
        <v>0</v>
      </c>
      <c r="Q162" s="118">
        <v>0</v>
      </c>
      <c r="R162" s="118">
        <v>0</v>
      </c>
      <c r="S162" s="118">
        <v>1</v>
      </c>
      <c r="T162" s="118">
        <v>55904</v>
      </c>
      <c r="U162" s="116">
        <v>760</v>
      </c>
      <c r="V162" s="116">
        <v>50627972</v>
      </c>
    </row>
    <row r="163" spans="1:22" hidden="1" x14ac:dyDescent="0.2">
      <c r="A163" s="117">
        <v>16107</v>
      </c>
      <c r="B163" s="108" t="s">
        <v>227</v>
      </c>
      <c r="C163" s="118">
        <v>176</v>
      </c>
      <c r="D163" s="118">
        <v>13468928</v>
      </c>
      <c r="E163" s="118">
        <v>187</v>
      </c>
      <c r="F163" s="118">
        <v>9934188</v>
      </c>
      <c r="G163" s="118">
        <v>62</v>
      </c>
      <c r="H163" s="118">
        <v>4744736</v>
      </c>
      <c r="I163" s="118">
        <v>64</v>
      </c>
      <c r="J163" s="118">
        <v>3399936</v>
      </c>
      <c r="K163" s="118">
        <v>3</v>
      </c>
      <c r="L163" s="118">
        <v>229584</v>
      </c>
      <c r="M163" s="118">
        <v>0</v>
      </c>
      <c r="N163" s="118">
        <v>0</v>
      </c>
      <c r="O163" s="118">
        <v>20</v>
      </c>
      <c r="P163" s="118">
        <v>1530560</v>
      </c>
      <c r="Q163" s="118">
        <v>6</v>
      </c>
      <c r="R163" s="118">
        <v>318744</v>
      </c>
      <c r="S163" s="118">
        <v>0</v>
      </c>
      <c r="T163" s="118">
        <v>0</v>
      </c>
      <c r="U163" s="116">
        <v>518</v>
      </c>
      <c r="V163" s="116">
        <v>33626676</v>
      </c>
    </row>
    <row r="164" spans="1:22" hidden="1" x14ac:dyDescent="0.2">
      <c r="A164" s="117">
        <v>16109</v>
      </c>
      <c r="B164" s="108" t="s">
        <v>228</v>
      </c>
      <c r="C164" s="118">
        <v>177</v>
      </c>
      <c r="D164" s="118">
        <v>13545456</v>
      </c>
      <c r="E164" s="118">
        <v>207</v>
      </c>
      <c r="F164" s="118">
        <v>10996668</v>
      </c>
      <c r="G164" s="118">
        <v>49</v>
      </c>
      <c r="H164" s="118">
        <v>3749872</v>
      </c>
      <c r="I164" s="118">
        <v>20</v>
      </c>
      <c r="J164" s="118">
        <v>1062480</v>
      </c>
      <c r="K164" s="118">
        <v>8</v>
      </c>
      <c r="L164" s="118">
        <v>612224</v>
      </c>
      <c r="M164" s="118">
        <v>3</v>
      </c>
      <c r="N164" s="118">
        <v>159372</v>
      </c>
      <c r="O164" s="118">
        <v>38</v>
      </c>
      <c r="P164" s="118">
        <v>2908064</v>
      </c>
      <c r="Q164" s="118">
        <v>2</v>
      </c>
      <c r="R164" s="118">
        <v>106248</v>
      </c>
      <c r="S164" s="118">
        <v>0</v>
      </c>
      <c r="T164" s="118">
        <v>0</v>
      </c>
      <c r="U164" s="116">
        <v>504</v>
      </c>
      <c r="V164" s="116">
        <v>33140384</v>
      </c>
    </row>
    <row r="165" spans="1:22" hidden="1" x14ac:dyDescent="0.2">
      <c r="A165" s="117">
        <v>16105</v>
      </c>
      <c r="B165" s="108" t="s">
        <v>229</v>
      </c>
      <c r="C165" s="118">
        <v>180</v>
      </c>
      <c r="D165" s="118">
        <v>13775040</v>
      </c>
      <c r="E165" s="118">
        <v>145</v>
      </c>
      <c r="F165" s="118">
        <v>7702980</v>
      </c>
      <c r="G165" s="118">
        <v>109</v>
      </c>
      <c r="H165" s="118">
        <v>8341552</v>
      </c>
      <c r="I165" s="118">
        <v>45</v>
      </c>
      <c r="J165" s="118">
        <v>2390580</v>
      </c>
      <c r="K165" s="118">
        <v>0</v>
      </c>
      <c r="L165" s="118">
        <v>0</v>
      </c>
      <c r="M165" s="118">
        <v>0</v>
      </c>
      <c r="N165" s="118">
        <v>0</v>
      </c>
      <c r="O165" s="118">
        <v>4</v>
      </c>
      <c r="P165" s="118">
        <v>306112</v>
      </c>
      <c r="Q165" s="118">
        <v>3</v>
      </c>
      <c r="R165" s="118">
        <v>159372</v>
      </c>
      <c r="S165" s="118">
        <v>1</v>
      </c>
      <c r="T165" s="118">
        <v>55904</v>
      </c>
      <c r="U165" s="116">
        <v>487</v>
      </c>
      <c r="V165" s="116">
        <v>32731540</v>
      </c>
    </row>
    <row r="166" spans="1:22" hidden="1" x14ac:dyDescent="0.2">
      <c r="A166" s="117">
        <v>16104</v>
      </c>
      <c r="B166" s="108" t="s">
        <v>230</v>
      </c>
      <c r="C166" s="118">
        <v>270</v>
      </c>
      <c r="D166" s="118">
        <v>20662560</v>
      </c>
      <c r="E166" s="118">
        <v>285</v>
      </c>
      <c r="F166" s="118">
        <v>15140340</v>
      </c>
      <c r="G166" s="118">
        <v>71</v>
      </c>
      <c r="H166" s="118">
        <v>5433488</v>
      </c>
      <c r="I166" s="118">
        <v>29</v>
      </c>
      <c r="J166" s="118">
        <v>1540596</v>
      </c>
      <c r="K166" s="118">
        <v>0</v>
      </c>
      <c r="L166" s="118">
        <v>0</v>
      </c>
      <c r="M166" s="118">
        <v>0</v>
      </c>
      <c r="N166" s="118">
        <v>0</v>
      </c>
      <c r="O166" s="118">
        <v>0</v>
      </c>
      <c r="P166" s="118">
        <v>0</v>
      </c>
      <c r="Q166" s="118">
        <v>0</v>
      </c>
      <c r="R166" s="118">
        <v>0</v>
      </c>
      <c r="S166" s="118">
        <v>0</v>
      </c>
      <c r="T166" s="118">
        <v>0</v>
      </c>
      <c r="U166" s="116">
        <v>655</v>
      </c>
      <c r="V166" s="116">
        <v>42776984</v>
      </c>
    </row>
    <row r="167" spans="1:22" hidden="1" x14ac:dyDescent="0.2">
      <c r="A167" s="117">
        <v>16206</v>
      </c>
      <c r="B167" s="108" t="s">
        <v>231</v>
      </c>
      <c r="C167" s="118">
        <v>101</v>
      </c>
      <c r="D167" s="118">
        <v>7729328</v>
      </c>
      <c r="E167" s="118">
        <v>103</v>
      </c>
      <c r="F167" s="118">
        <v>5471772</v>
      </c>
      <c r="G167" s="118">
        <v>39</v>
      </c>
      <c r="H167" s="118">
        <v>2984592</v>
      </c>
      <c r="I167" s="118">
        <v>19</v>
      </c>
      <c r="J167" s="118">
        <v>1009356</v>
      </c>
      <c r="K167" s="118">
        <v>5</v>
      </c>
      <c r="L167" s="118">
        <v>382640</v>
      </c>
      <c r="M167" s="118">
        <v>0</v>
      </c>
      <c r="N167" s="118">
        <v>0</v>
      </c>
      <c r="O167" s="118">
        <v>4</v>
      </c>
      <c r="P167" s="118">
        <v>306112</v>
      </c>
      <c r="Q167" s="118">
        <v>1</v>
      </c>
      <c r="R167" s="118">
        <v>53124</v>
      </c>
      <c r="S167" s="118">
        <v>0</v>
      </c>
      <c r="T167" s="118">
        <v>0</v>
      </c>
      <c r="U167" s="116">
        <v>272</v>
      </c>
      <c r="V167" s="116">
        <v>17936924</v>
      </c>
    </row>
    <row r="168" spans="1:22" hidden="1" x14ac:dyDescent="0.2">
      <c r="A168" s="117">
        <v>16203</v>
      </c>
      <c r="B168" s="108" t="s">
        <v>232</v>
      </c>
      <c r="C168" s="118">
        <v>264</v>
      </c>
      <c r="D168" s="118">
        <v>20203392</v>
      </c>
      <c r="E168" s="118">
        <v>331</v>
      </c>
      <c r="F168" s="118">
        <v>17584044</v>
      </c>
      <c r="G168" s="118">
        <v>0</v>
      </c>
      <c r="H168" s="118">
        <v>0</v>
      </c>
      <c r="I168" s="118">
        <v>0</v>
      </c>
      <c r="J168" s="118">
        <v>0</v>
      </c>
      <c r="K168" s="118">
        <v>6</v>
      </c>
      <c r="L168" s="118">
        <v>459168</v>
      </c>
      <c r="M168" s="118">
        <v>0</v>
      </c>
      <c r="N168" s="118">
        <v>0</v>
      </c>
      <c r="O168" s="118">
        <v>0</v>
      </c>
      <c r="P168" s="118">
        <v>0</v>
      </c>
      <c r="Q168" s="118">
        <v>0</v>
      </c>
      <c r="R168" s="118">
        <v>0</v>
      </c>
      <c r="S168" s="118">
        <v>0</v>
      </c>
      <c r="T168" s="118">
        <v>0</v>
      </c>
      <c r="U168" s="116">
        <v>601</v>
      </c>
      <c r="V168" s="116">
        <v>38246604</v>
      </c>
    </row>
    <row r="169" spans="1:22" hidden="1" x14ac:dyDescent="0.2">
      <c r="A169" s="117">
        <v>16103</v>
      </c>
      <c r="B169" s="108" t="s">
        <v>233</v>
      </c>
      <c r="C169" s="118">
        <v>117</v>
      </c>
      <c r="D169" s="118">
        <v>8953776</v>
      </c>
      <c r="E169" s="118">
        <v>140</v>
      </c>
      <c r="F169" s="118">
        <v>7437360</v>
      </c>
      <c r="G169" s="118">
        <v>0</v>
      </c>
      <c r="H169" s="118">
        <v>0</v>
      </c>
      <c r="I169" s="118">
        <v>0</v>
      </c>
      <c r="J169" s="118">
        <v>0</v>
      </c>
      <c r="K169" s="118">
        <v>0</v>
      </c>
      <c r="L169" s="118">
        <v>0</v>
      </c>
      <c r="M169" s="118">
        <v>0</v>
      </c>
      <c r="N169" s="118">
        <v>0</v>
      </c>
      <c r="O169" s="118">
        <v>58</v>
      </c>
      <c r="P169" s="118">
        <v>4438624</v>
      </c>
      <c r="Q169" s="118">
        <v>22</v>
      </c>
      <c r="R169" s="118">
        <v>1168728</v>
      </c>
      <c r="S169" s="118">
        <v>0</v>
      </c>
      <c r="T169" s="118">
        <v>0</v>
      </c>
      <c r="U169" s="116">
        <v>337</v>
      </c>
      <c r="V169" s="116">
        <v>21998488</v>
      </c>
    </row>
    <row r="170" spans="1:22" hidden="1" x14ac:dyDescent="0.2">
      <c r="A170" s="117">
        <v>8101</v>
      </c>
      <c r="B170" s="108" t="s">
        <v>234</v>
      </c>
      <c r="C170" s="118">
        <v>0</v>
      </c>
      <c r="D170" s="118">
        <v>0</v>
      </c>
      <c r="E170" s="118">
        <v>0</v>
      </c>
      <c r="F170" s="118">
        <v>0</v>
      </c>
      <c r="G170" s="118">
        <v>639</v>
      </c>
      <c r="H170" s="118">
        <v>48901392</v>
      </c>
      <c r="I170" s="118">
        <v>375</v>
      </c>
      <c r="J170" s="118">
        <v>19921500</v>
      </c>
      <c r="K170" s="118">
        <v>101</v>
      </c>
      <c r="L170" s="118">
        <v>7729328</v>
      </c>
      <c r="M170" s="118">
        <v>20</v>
      </c>
      <c r="N170" s="118">
        <v>1062480</v>
      </c>
      <c r="O170" s="118">
        <v>0</v>
      </c>
      <c r="P170" s="118">
        <v>0</v>
      </c>
      <c r="Q170" s="118">
        <v>0</v>
      </c>
      <c r="R170" s="118">
        <v>0</v>
      </c>
      <c r="S170" s="118">
        <v>0</v>
      </c>
      <c r="T170" s="118">
        <v>0</v>
      </c>
      <c r="U170" s="116">
        <v>1135</v>
      </c>
      <c r="V170" s="116">
        <v>77614700</v>
      </c>
    </row>
    <row r="171" spans="1:22" hidden="1" x14ac:dyDescent="0.2">
      <c r="A171" s="117">
        <v>8107</v>
      </c>
      <c r="B171" s="108" t="s">
        <v>235</v>
      </c>
      <c r="C171" s="118">
        <v>272</v>
      </c>
      <c r="D171" s="118">
        <v>20815616</v>
      </c>
      <c r="E171" s="118">
        <v>422</v>
      </c>
      <c r="F171" s="118">
        <v>22418328</v>
      </c>
      <c r="G171" s="118">
        <v>131</v>
      </c>
      <c r="H171" s="118">
        <v>10025168</v>
      </c>
      <c r="I171" s="118">
        <v>67</v>
      </c>
      <c r="J171" s="118">
        <v>3559308</v>
      </c>
      <c r="K171" s="118">
        <v>0</v>
      </c>
      <c r="L171" s="118">
        <v>0</v>
      </c>
      <c r="M171" s="118">
        <v>0</v>
      </c>
      <c r="N171" s="118">
        <v>0</v>
      </c>
      <c r="O171" s="118">
        <v>43</v>
      </c>
      <c r="P171" s="118">
        <v>3290704</v>
      </c>
      <c r="Q171" s="118">
        <v>14</v>
      </c>
      <c r="R171" s="118">
        <v>743736</v>
      </c>
      <c r="S171" s="118">
        <v>0</v>
      </c>
      <c r="T171" s="118">
        <v>0</v>
      </c>
      <c r="U171" s="116">
        <v>949</v>
      </c>
      <c r="V171" s="116">
        <v>60852860</v>
      </c>
    </row>
    <row r="172" spans="1:22" hidden="1" x14ac:dyDescent="0.2">
      <c r="A172" s="117">
        <v>8105</v>
      </c>
      <c r="B172" s="108" t="s">
        <v>236</v>
      </c>
      <c r="C172" s="118">
        <v>0</v>
      </c>
      <c r="D172" s="118">
        <v>0</v>
      </c>
      <c r="E172" s="118">
        <v>0</v>
      </c>
      <c r="F172" s="118">
        <v>0</v>
      </c>
      <c r="G172" s="118">
        <v>192</v>
      </c>
      <c r="H172" s="118">
        <v>14693376</v>
      </c>
      <c r="I172" s="118">
        <v>66</v>
      </c>
      <c r="J172" s="118">
        <v>3506184</v>
      </c>
      <c r="K172" s="118">
        <v>7</v>
      </c>
      <c r="L172" s="118">
        <v>535696</v>
      </c>
      <c r="M172" s="118">
        <v>1</v>
      </c>
      <c r="N172" s="118">
        <v>53124</v>
      </c>
      <c r="O172" s="118">
        <v>0</v>
      </c>
      <c r="P172" s="118">
        <v>0</v>
      </c>
      <c r="Q172" s="118">
        <v>0</v>
      </c>
      <c r="R172" s="118">
        <v>0</v>
      </c>
      <c r="S172" s="118">
        <v>0</v>
      </c>
      <c r="T172" s="118">
        <v>0</v>
      </c>
      <c r="U172" s="116">
        <v>266</v>
      </c>
      <c r="V172" s="116">
        <v>18788380</v>
      </c>
    </row>
    <row r="173" spans="1:22" hidden="1" x14ac:dyDescent="0.2">
      <c r="A173" s="117">
        <v>8104</v>
      </c>
      <c r="B173" s="108" t="s">
        <v>237</v>
      </c>
      <c r="C173" s="118">
        <v>0</v>
      </c>
      <c r="D173" s="118">
        <v>0</v>
      </c>
      <c r="E173" s="118">
        <v>0</v>
      </c>
      <c r="F173" s="118">
        <v>0</v>
      </c>
      <c r="G173" s="118">
        <v>19</v>
      </c>
      <c r="H173" s="118">
        <v>1454032</v>
      </c>
      <c r="I173" s="118">
        <v>16</v>
      </c>
      <c r="J173" s="118">
        <v>849984</v>
      </c>
      <c r="K173" s="118">
        <v>0</v>
      </c>
      <c r="L173" s="118">
        <v>0</v>
      </c>
      <c r="M173" s="118">
        <v>0</v>
      </c>
      <c r="N173" s="118">
        <v>0</v>
      </c>
      <c r="O173" s="118">
        <v>0</v>
      </c>
      <c r="P173" s="118">
        <v>0</v>
      </c>
      <c r="Q173" s="118">
        <v>0</v>
      </c>
      <c r="R173" s="118">
        <v>0</v>
      </c>
      <c r="S173" s="118">
        <v>0</v>
      </c>
      <c r="T173" s="118">
        <v>0</v>
      </c>
      <c r="U173" s="116">
        <v>35</v>
      </c>
      <c r="V173" s="116">
        <v>2304016</v>
      </c>
    </row>
    <row r="174" spans="1:22" hidden="1" x14ac:dyDescent="0.2">
      <c r="A174" s="117">
        <v>8111</v>
      </c>
      <c r="B174" s="108" t="s">
        <v>238</v>
      </c>
      <c r="C174" s="118">
        <v>668</v>
      </c>
      <c r="D174" s="118">
        <v>51120704</v>
      </c>
      <c r="E174" s="118">
        <v>856</v>
      </c>
      <c r="F174" s="118">
        <v>45474144</v>
      </c>
      <c r="G174" s="118">
        <v>0</v>
      </c>
      <c r="H174" s="118">
        <v>0</v>
      </c>
      <c r="I174" s="118">
        <v>0</v>
      </c>
      <c r="J174" s="118">
        <v>0</v>
      </c>
      <c r="K174" s="118">
        <v>0</v>
      </c>
      <c r="L174" s="118">
        <v>0</v>
      </c>
      <c r="M174" s="118">
        <v>0</v>
      </c>
      <c r="N174" s="118">
        <v>0</v>
      </c>
      <c r="O174" s="118">
        <v>46</v>
      </c>
      <c r="P174" s="118">
        <v>3520288</v>
      </c>
      <c r="Q174" s="118">
        <v>12</v>
      </c>
      <c r="R174" s="118">
        <v>637488</v>
      </c>
      <c r="S174" s="118">
        <v>0</v>
      </c>
      <c r="T174" s="118">
        <v>0</v>
      </c>
      <c r="U174" s="116">
        <v>1582</v>
      </c>
      <c r="V174" s="116">
        <v>100752624</v>
      </c>
    </row>
    <row r="175" spans="1:22" hidden="1" x14ac:dyDescent="0.2">
      <c r="A175" s="117">
        <v>8110</v>
      </c>
      <c r="B175" s="108" t="s">
        <v>239</v>
      </c>
      <c r="C175" s="118">
        <v>960</v>
      </c>
      <c r="D175" s="118">
        <v>73466880</v>
      </c>
      <c r="E175" s="118">
        <v>1162</v>
      </c>
      <c r="F175" s="118">
        <v>61730088</v>
      </c>
      <c r="G175" s="118">
        <v>422</v>
      </c>
      <c r="H175" s="118">
        <v>32294816</v>
      </c>
      <c r="I175" s="118">
        <v>369</v>
      </c>
      <c r="J175" s="118">
        <v>19602756</v>
      </c>
      <c r="K175" s="118">
        <v>47</v>
      </c>
      <c r="L175" s="118">
        <v>3596816</v>
      </c>
      <c r="M175" s="118">
        <v>5</v>
      </c>
      <c r="N175" s="118">
        <v>265620</v>
      </c>
      <c r="O175" s="118">
        <v>100</v>
      </c>
      <c r="P175" s="118">
        <v>7652800</v>
      </c>
      <c r="Q175" s="118">
        <v>30</v>
      </c>
      <c r="R175" s="118">
        <v>1593720</v>
      </c>
      <c r="S175" s="118">
        <v>3</v>
      </c>
      <c r="T175" s="118">
        <v>97500</v>
      </c>
      <c r="U175" s="116">
        <v>3098</v>
      </c>
      <c r="V175" s="116">
        <v>200300996</v>
      </c>
    </row>
    <row r="176" spans="1:22" hidden="1" x14ac:dyDescent="0.2">
      <c r="A176" s="117">
        <v>8102</v>
      </c>
      <c r="B176" s="108" t="s">
        <v>240</v>
      </c>
      <c r="C176" s="118">
        <v>110</v>
      </c>
      <c r="D176" s="118">
        <v>8418080</v>
      </c>
      <c r="E176" s="118">
        <v>43</v>
      </c>
      <c r="F176" s="118">
        <v>2284332</v>
      </c>
      <c r="G176" s="118">
        <v>365</v>
      </c>
      <c r="H176" s="118">
        <v>27932720</v>
      </c>
      <c r="I176" s="118">
        <v>232</v>
      </c>
      <c r="J176" s="118">
        <v>12324768</v>
      </c>
      <c r="K176" s="118">
        <v>18</v>
      </c>
      <c r="L176" s="118">
        <v>1377504</v>
      </c>
      <c r="M176" s="118">
        <v>1</v>
      </c>
      <c r="N176" s="118">
        <v>53124</v>
      </c>
      <c r="O176" s="118">
        <v>908</v>
      </c>
      <c r="P176" s="118">
        <v>69487424</v>
      </c>
      <c r="Q176" s="118">
        <v>957</v>
      </c>
      <c r="R176" s="118">
        <v>50839668</v>
      </c>
      <c r="S176" s="118">
        <v>0</v>
      </c>
      <c r="T176" s="118">
        <v>0</v>
      </c>
      <c r="U176" s="116">
        <v>2634</v>
      </c>
      <c r="V176" s="116">
        <v>172717620</v>
      </c>
    </row>
    <row r="177" spans="1:22" hidden="1" x14ac:dyDescent="0.2">
      <c r="A177" s="117">
        <v>8106</v>
      </c>
      <c r="B177" s="108" t="s">
        <v>241</v>
      </c>
      <c r="C177" s="118">
        <v>661</v>
      </c>
      <c r="D177" s="118">
        <v>50585008</v>
      </c>
      <c r="E177" s="118">
        <v>557</v>
      </c>
      <c r="F177" s="118">
        <v>29590068</v>
      </c>
      <c r="G177" s="118">
        <v>186</v>
      </c>
      <c r="H177" s="118">
        <v>14234208</v>
      </c>
      <c r="I177" s="118">
        <v>102</v>
      </c>
      <c r="J177" s="118">
        <v>5418648</v>
      </c>
      <c r="K177" s="118">
        <v>0</v>
      </c>
      <c r="L177" s="118">
        <v>0</v>
      </c>
      <c r="M177" s="118">
        <v>0</v>
      </c>
      <c r="N177" s="118">
        <v>0</v>
      </c>
      <c r="O177" s="118">
        <v>40</v>
      </c>
      <c r="P177" s="118">
        <v>3061120</v>
      </c>
      <c r="Q177" s="118">
        <v>0</v>
      </c>
      <c r="R177" s="118">
        <v>0</v>
      </c>
      <c r="S177" s="118">
        <v>0</v>
      </c>
      <c r="T177" s="118">
        <v>0</v>
      </c>
      <c r="U177" s="116">
        <v>1546</v>
      </c>
      <c r="V177" s="116">
        <v>102889052</v>
      </c>
    </row>
    <row r="178" spans="1:22" hidden="1" x14ac:dyDescent="0.2">
      <c r="A178" s="117">
        <v>8109</v>
      </c>
      <c r="B178" s="108" t="s">
        <v>242</v>
      </c>
      <c r="C178" s="118">
        <v>155</v>
      </c>
      <c r="D178" s="118">
        <v>11861840</v>
      </c>
      <c r="E178" s="118">
        <v>147</v>
      </c>
      <c r="F178" s="118">
        <v>7809228</v>
      </c>
      <c r="G178" s="118">
        <v>23</v>
      </c>
      <c r="H178" s="118">
        <v>1760144</v>
      </c>
      <c r="I178" s="118">
        <v>20</v>
      </c>
      <c r="J178" s="118">
        <v>1062480</v>
      </c>
      <c r="K178" s="118">
        <v>14</v>
      </c>
      <c r="L178" s="118">
        <v>1071392</v>
      </c>
      <c r="M178" s="118">
        <v>0</v>
      </c>
      <c r="N178" s="118">
        <v>0</v>
      </c>
      <c r="O178" s="118">
        <v>11</v>
      </c>
      <c r="P178" s="118">
        <v>841808</v>
      </c>
      <c r="Q178" s="118">
        <v>4</v>
      </c>
      <c r="R178" s="118">
        <v>212496</v>
      </c>
      <c r="S178" s="118">
        <v>0</v>
      </c>
      <c r="T178" s="118">
        <v>0</v>
      </c>
      <c r="U178" s="116">
        <v>374</v>
      </c>
      <c r="V178" s="116">
        <v>24619388</v>
      </c>
    </row>
    <row r="179" spans="1:22" hidden="1" x14ac:dyDescent="0.2">
      <c r="A179" s="117">
        <v>8108</v>
      </c>
      <c r="B179" s="108" t="s">
        <v>243</v>
      </c>
      <c r="C179" s="118">
        <v>399</v>
      </c>
      <c r="D179" s="118">
        <v>30534672</v>
      </c>
      <c r="E179" s="118">
        <v>432</v>
      </c>
      <c r="F179" s="118">
        <v>22949568</v>
      </c>
      <c r="G179" s="118">
        <v>484</v>
      </c>
      <c r="H179" s="118">
        <v>37039552</v>
      </c>
      <c r="I179" s="118">
        <v>302</v>
      </c>
      <c r="J179" s="118">
        <v>16043448</v>
      </c>
      <c r="K179" s="118">
        <v>0</v>
      </c>
      <c r="L179" s="118">
        <v>0</v>
      </c>
      <c r="M179" s="118">
        <v>0</v>
      </c>
      <c r="N179" s="118">
        <v>0</v>
      </c>
      <c r="O179" s="118">
        <v>117</v>
      </c>
      <c r="P179" s="118">
        <v>8953776</v>
      </c>
      <c r="Q179" s="118">
        <v>14</v>
      </c>
      <c r="R179" s="118">
        <v>743736</v>
      </c>
      <c r="S179" s="118">
        <v>1</v>
      </c>
      <c r="T179" s="118">
        <v>55904</v>
      </c>
      <c r="U179" s="116">
        <v>1749</v>
      </c>
      <c r="V179" s="116">
        <v>116320656</v>
      </c>
    </row>
    <row r="180" spans="1:22" hidden="1" x14ac:dyDescent="0.2">
      <c r="A180" s="117">
        <v>8103</v>
      </c>
      <c r="B180" s="108" t="s">
        <v>244</v>
      </c>
      <c r="C180" s="118">
        <v>0</v>
      </c>
      <c r="D180" s="118">
        <v>0</v>
      </c>
      <c r="E180" s="118">
        <v>0</v>
      </c>
      <c r="F180" s="118">
        <v>0</v>
      </c>
      <c r="G180" s="118">
        <v>368</v>
      </c>
      <c r="H180" s="118">
        <v>28162304</v>
      </c>
      <c r="I180" s="118">
        <v>197</v>
      </c>
      <c r="J180" s="118">
        <v>10465428</v>
      </c>
      <c r="K180" s="118">
        <v>29</v>
      </c>
      <c r="L180" s="118">
        <v>2219312</v>
      </c>
      <c r="M180" s="118">
        <v>2</v>
      </c>
      <c r="N180" s="118">
        <v>106248</v>
      </c>
      <c r="O180" s="118">
        <v>0</v>
      </c>
      <c r="P180" s="118">
        <v>0</v>
      </c>
      <c r="Q180" s="118">
        <v>0</v>
      </c>
      <c r="R180" s="118">
        <v>0</v>
      </c>
      <c r="S180" s="118">
        <v>0</v>
      </c>
      <c r="T180" s="118">
        <v>0</v>
      </c>
      <c r="U180" s="116">
        <v>596</v>
      </c>
      <c r="V180" s="116">
        <v>40953292</v>
      </c>
    </row>
    <row r="181" spans="1:22" hidden="1" x14ac:dyDescent="0.2">
      <c r="A181" s="117">
        <v>8112</v>
      </c>
      <c r="B181" s="108" t="s">
        <v>245</v>
      </c>
      <c r="C181" s="118">
        <v>480</v>
      </c>
      <c r="D181" s="118">
        <v>36733440</v>
      </c>
      <c r="E181" s="118">
        <v>437</v>
      </c>
      <c r="F181" s="118">
        <v>23215188</v>
      </c>
      <c r="G181" s="118">
        <v>325</v>
      </c>
      <c r="H181" s="118">
        <v>24871600</v>
      </c>
      <c r="I181" s="118">
        <v>216</v>
      </c>
      <c r="J181" s="118">
        <v>11474784</v>
      </c>
      <c r="K181" s="118">
        <v>0</v>
      </c>
      <c r="L181" s="118">
        <v>0</v>
      </c>
      <c r="M181" s="118">
        <v>0</v>
      </c>
      <c r="N181" s="118">
        <v>0</v>
      </c>
      <c r="O181" s="118">
        <v>0</v>
      </c>
      <c r="P181" s="118">
        <v>0</v>
      </c>
      <c r="Q181" s="118">
        <v>0</v>
      </c>
      <c r="R181" s="118">
        <v>0</v>
      </c>
      <c r="S181" s="118">
        <v>0</v>
      </c>
      <c r="T181" s="118">
        <v>0</v>
      </c>
      <c r="U181" s="116">
        <v>1458</v>
      </c>
      <c r="V181" s="116">
        <v>96295012</v>
      </c>
    </row>
    <row r="182" spans="1:22" hidden="1" x14ac:dyDescent="0.2">
      <c r="A182" s="117">
        <v>8202</v>
      </c>
      <c r="B182" s="108" t="s">
        <v>246</v>
      </c>
      <c r="C182" s="118">
        <v>526</v>
      </c>
      <c r="D182" s="118">
        <v>40253728</v>
      </c>
      <c r="E182" s="118">
        <v>320</v>
      </c>
      <c r="F182" s="118">
        <v>16999680</v>
      </c>
      <c r="G182" s="118">
        <v>110</v>
      </c>
      <c r="H182" s="118">
        <v>8418080</v>
      </c>
      <c r="I182" s="118">
        <v>84</v>
      </c>
      <c r="J182" s="118">
        <v>4462416</v>
      </c>
      <c r="K182" s="118">
        <v>3</v>
      </c>
      <c r="L182" s="118">
        <v>229584</v>
      </c>
      <c r="M182" s="118">
        <v>0</v>
      </c>
      <c r="N182" s="118">
        <v>0</v>
      </c>
      <c r="O182" s="118">
        <v>124</v>
      </c>
      <c r="P182" s="118">
        <v>9489472</v>
      </c>
      <c r="Q182" s="118">
        <v>22</v>
      </c>
      <c r="R182" s="118">
        <v>1168728</v>
      </c>
      <c r="S182" s="118">
        <v>0</v>
      </c>
      <c r="T182" s="118">
        <v>0</v>
      </c>
      <c r="U182" s="116">
        <v>1189</v>
      </c>
      <c r="V182" s="116">
        <v>81021688</v>
      </c>
    </row>
    <row r="183" spans="1:22" hidden="1" x14ac:dyDescent="0.2">
      <c r="A183" s="117">
        <v>8205</v>
      </c>
      <c r="B183" s="108" t="s">
        <v>247</v>
      </c>
      <c r="C183" s="118">
        <v>439</v>
      </c>
      <c r="D183" s="118">
        <v>33595792</v>
      </c>
      <c r="E183" s="118">
        <v>509</v>
      </c>
      <c r="F183" s="118">
        <v>27040116</v>
      </c>
      <c r="G183" s="118">
        <v>74</v>
      </c>
      <c r="H183" s="118">
        <v>5663072</v>
      </c>
      <c r="I183" s="118">
        <v>45</v>
      </c>
      <c r="J183" s="118">
        <v>2390580</v>
      </c>
      <c r="K183" s="118">
        <v>0</v>
      </c>
      <c r="L183" s="118">
        <v>0</v>
      </c>
      <c r="M183" s="118">
        <v>0</v>
      </c>
      <c r="N183" s="118">
        <v>0</v>
      </c>
      <c r="O183" s="118">
        <v>9</v>
      </c>
      <c r="P183" s="118">
        <v>688752</v>
      </c>
      <c r="Q183" s="118">
        <v>3</v>
      </c>
      <c r="R183" s="118">
        <v>159372</v>
      </c>
      <c r="S183" s="118">
        <v>0</v>
      </c>
      <c r="T183" s="118">
        <v>0</v>
      </c>
      <c r="U183" s="116">
        <v>1079</v>
      </c>
      <c r="V183" s="116">
        <v>69537684</v>
      </c>
    </row>
    <row r="184" spans="1:22" hidden="1" x14ac:dyDescent="0.2">
      <c r="A184" s="117">
        <v>8201</v>
      </c>
      <c r="B184" s="108" t="s">
        <v>248</v>
      </c>
      <c r="C184" s="118">
        <v>389</v>
      </c>
      <c r="D184" s="118">
        <v>29769392</v>
      </c>
      <c r="E184" s="118">
        <v>530</v>
      </c>
      <c r="F184" s="118">
        <v>28155720</v>
      </c>
      <c r="G184" s="118">
        <v>61</v>
      </c>
      <c r="H184" s="118">
        <v>4668208</v>
      </c>
      <c r="I184" s="118">
        <v>38</v>
      </c>
      <c r="J184" s="118">
        <v>2018712</v>
      </c>
      <c r="K184" s="118">
        <v>0</v>
      </c>
      <c r="L184" s="118">
        <v>0</v>
      </c>
      <c r="M184" s="118">
        <v>0</v>
      </c>
      <c r="N184" s="118">
        <v>0</v>
      </c>
      <c r="O184" s="118">
        <v>47</v>
      </c>
      <c r="P184" s="118">
        <v>3596816</v>
      </c>
      <c r="Q184" s="118">
        <v>0</v>
      </c>
      <c r="R184" s="118">
        <v>0</v>
      </c>
      <c r="S184" s="118">
        <v>0</v>
      </c>
      <c r="T184" s="118">
        <v>0</v>
      </c>
      <c r="U184" s="116">
        <v>1065</v>
      </c>
      <c r="V184" s="116">
        <v>68208848</v>
      </c>
    </row>
    <row r="185" spans="1:22" hidden="1" x14ac:dyDescent="0.2">
      <c r="A185" s="117">
        <v>8206</v>
      </c>
      <c r="B185" s="108" t="s">
        <v>249</v>
      </c>
      <c r="C185" s="118">
        <v>229</v>
      </c>
      <c r="D185" s="118">
        <v>17524912</v>
      </c>
      <c r="E185" s="118">
        <v>267</v>
      </c>
      <c r="F185" s="118">
        <v>14184108</v>
      </c>
      <c r="G185" s="118">
        <v>81</v>
      </c>
      <c r="H185" s="118">
        <v>6198768</v>
      </c>
      <c r="I185" s="118">
        <v>73</v>
      </c>
      <c r="J185" s="118">
        <v>3878052</v>
      </c>
      <c r="K185" s="118">
        <v>0</v>
      </c>
      <c r="L185" s="118">
        <v>0</v>
      </c>
      <c r="M185" s="118">
        <v>0</v>
      </c>
      <c r="N185" s="118">
        <v>0</v>
      </c>
      <c r="O185" s="118">
        <v>61</v>
      </c>
      <c r="P185" s="118">
        <v>4668208</v>
      </c>
      <c r="Q185" s="118">
        <v>17</v>
      </c>
      <c r="R185" s="118">
        <v>903108</v>
      </c>
      <c r="S185" s="118">
        <v>0</v>
      </c>
      <c r="T185" s="118">
        <v>0</v>
      </c>
      <c r="U185" s="116">
        <v>728</v>
      </c>
      <c r="V185" s="116">
        <v>47357156</v>
      </c>
    </row>
    <row r="186" spans="1:22" hidden="1" x14ac:dyDescent="0.2">
      <c r="A186" s="117">
        <v>8203</v>
      </c>
      <c r="B186" s="108" t="s">
        <v>250</v>
      </c>
      <c r="C186" s="118">
        <v>363</v>
      </c>
      <c r="D186" s="118">
        <v>27779664</v>
      </c>
      <c r="E186" s="118">
        <v>494</v>
      </c>
      <c r="F186" s="118">
        <v>26243256</v>
      </c>
      <c r="G186" s="118">
        <v>51</v>
      </c>
      <c r="H186" s="118">
        <v>3902928</v>
      </c>
      <c r="I186" s="118">
        <v>54</v>
      </c>
      <c r="J186" s="118">
        <v>2868696</v>
      </c>
      <c r="K186" s="118">
        <v>0</v>
      </c>
      <c r="L186" s="118">
        <v>0</v>
      </c>
      <c r="M186" s="118">
        <v>0</v>
      </c>
      <c r="N186" s="118">
        <v>0</v>
      </c>
      <c r="O186" s="118">
        <v>22</v>
      </c>
      <c r="P186" s="118">
        <v>1683616</v>
      </c>
      <c r="Q186" s="118">
        <v>4</v>
      </c>
      <c r="R186" s="118">
        <v>212496</v>
      </c>
      <c r="S186" s="118">
        <v>0</v>
      </c>
      <c r="T186" s="118">
        <v>0</v>
      </c>
      <c r="U186" s="116">
        <v>988</v>
      </c>
      <c r="V186" s="116">
        <v>62690656</v>
      </c>
    </row>
    <row r="187" spans="1:22" hidden="1" x14ac:dyDescent="0.2">
      <c r="A187" s="117">
        <v>8204</v>
      </c>
      <c r="B187" s="108" t="s">
        <v>251</v>
      </c>
      <c r="C187" s="118">
        <v>95</v>
      </c>
      <c r="D187" s="118">
        <v>7270160</v>
      </c>
      <c r="E187" s="118">
        <v>126</v>
      </c>
      <c r="F187" s="118">
        <v>6693624</v>
      </c>
      <c r="G187" s="118">
        <v>8</v>
      </c>
      <c r="H187" s="118">
        <v>612224</v>
      </c>
      <c r="I187" s="118">
        <v>16</v>
      </c>
      <c r="J187" s="118">
        <v>849984</v>
      </c>
      <c r="K187" s="118">
        <v>0</v>
      </c>
      <c r="L187" s="118">
        <v>0</v>
      </c>
      <c r="M187" s="118">
        <v>0</v>
      </c>
      <c r="N187" s="118">
        <v>0</v>
      </c>
      <c r="O187" s="118">
        <v>0</v>
      </c>
      <c r="P187" s="118">
        <v>0</v>
      </c>
      <c r="Q187" s="118">
        <v>0</v>
      </c>
      <c r="R187" s="118">
        <v>0</v>
      </c>
      <c r="S187" s="118">
        <v>0</v>
      </c>
      <c r="T187" s="118">
        <v>0</v>
      </c>
      <c r="U187" s="116">
        <v>245</v>
      </c>
      <c r="V187" s="116">
        <v>15425992</v>
      </c>
    </row>
    <row r="188" spans="1:22" hidden="1" x14ac:dyDescent="0.2">
      <c r="A188" s="117">
        <v>8207</v>
      </c>
      <c r="B188" s="108" t="s">
        <v>252</v>
      </c>
      <c r="C188" s="118">
        <v>186</v>
      </c>
      <c r="D188" s="118">
        <v>14234208</v>
      </c>
      <c r="E188" s="118">
        <v>199</v>
      </c>
      <c r="F188" s="118">
        <v>10571676</v>
      </c>
      <c r="G188" s="118">
        <v>0</v>
      </c>
      <c r="H188" s="118">
        <v>0</v>
      </c>
      <c r="I188" s="118">
        <v>0</v>
      </c>
      <c r="J188" s="118">
        <v>0</v>
      </c>
      <c r="K188" s="118">
        <v>0</v>
      </c>
      <c r="L188" s="118">
        <v>0</v>
      </c>
      <c r="M188" s="118">
        <v>0</v>
      </c>
      <c r="N188" s="118">
        <v>0</v>
      </c>
      <c r="O188" s="118">
        <v>0</v>
      </c>
      <c r="P188" s="118">
        <v>0</v>
      </c>
      <c r="Q188" s="118">
        <v>0</v>
      </c>
      <c r="R188" s="118">
        <v>0</v>
      </c>
      <c r="S188" s="118">
        <v>3</v>
      </c>
      <c r="T188" s="118">
        <v>167712</v>
      </c>
      <c r="U188" s="116">
        <v>388</v>
      </c>
      <c r="V188" s="116">
        <v>24973596</v>
      </c>
    </row>
    <row r="189" spans="1:22" hidden="1" x14ac:dyDescent="0.2">
      <c r="A189" s="117">
        <v>8301</v>
      </c>
      <c r="B189" s="108" t="s">
        <v>253</v>
      </c>
      <c r="C189" s="118">
        <v>1150</v>
      </c>
      <c r="D189" s="118">
        <v>88007200</v>
      </c>
      <c r="E189" s="118">
        <v>1354</v>
      </c>
      <c r="F189" s="118">
        <v>71929896</v>
      </c>
      <c r="G189" s="118">
        <v>619</v>
      </c>
      <c r="H189" s="118">
        <v>47370832</v>
      </c>
      <c r="I189" s="118">
        <v>492</v>
      </c>
      <c r="J189" s="118">
        <v>26137008</v>
      </c>
      <c r="K189" s="118">
        <v>28</v>
      </c>
      <c r="L189" s="118">
        <v>2142784</v>
      </c>
      <c r="M189" s="118">
        <v>3</v>
      </c>
      <c r="N189" s="118">
        <v>159372</v>
      </c>
      <c r="O189" s="118">
        <v>154</v>
      </c>
      <c r="P189" s="118">
        <v>11785312</v>
      </c>
      <c r="Q189" s="118">
        <v>53</v>
      </c>
      <c r="R189" s="118">
        <v>2815572</v>
      </c>
      <c r="S189" s="118">
        <v>0</v>
      </c>
      <c r="T189" s="118">
        <v>0</v>
      </c>
      <c r="U189" s="116">
        <v>3853</v>
      </c>
      <c r="V189" s="116">
        <v>250347976</v>
      </c>
    </row>
    <row r="190" spans="1:22" hidden="1" x14ac:dyDescent="0.2">
      <c r="A190" s="117">
        <v>8311</v>
      </c>
      <c r="B190" s="108" t="s">
        <v>254</v>
      </c>
      <c r="C190" s="118">
        <v>229</v>
      </c>
      <c r="D190" s="118">
        <v>17524912</v>
      </c>
      <c r="E190" s="118">
        <v>166</v>
      </c>
      <c r="F190" s="118">
        <v>8818584</v>
      </c>
      <c r="G190" s="118">
        <v>53</v>
      </c>
      <c r="H190" s="118">
        <v>4055984</v>
      </c>
      <c r="I190" s="118">
        <v>38</v>
      </c>
      <c r="J190" s="118">
        <v>2018712</v>
      </c>
      <c r="K190" s="118">
        <v>0</v>
      </c>
      <c r="L190" s="118">
        <v>0</v>
      </c>
      <c r="M190" s="118">
        <v>0</v>
      </c>
      <c r="N190" s="118">
        <v>0</v>
      </c>
      <c r="O190" s="118">
        <v>17</v>
      </c>
      <c r="P190" s="118">
        <v>1300976</v>
      </c>
      <c r="Q190" s="118">
        <v>10</v>
      </c>
      <c r="R190" s="118">
        <v>531240</v>
      </c>
      <c r="S190" s="118">
        <v>0</v>
      </c>
      <c r="T190" s="118">
        <v>0</v>
      </c>
      <c r="U190" s="116">
        <v>513</v>
      </c>
      <c r="V190" s="116">
        <v>34250408</v>
      </c>
    </row>
    <row r="191" spans="1:22" hidden="1" x14ac:dyDescent="0.2">
      <c r="A191" s="117">
        <v>8304</v>
      </c>
      <c r="B191" s="108" t="s">
        <v>255</v>
      </c>
      <c r="C191" s="118">
        <v>346</v>
      </c>
      <c r="D191" s="118">
        <v>26478688</v>
      </c>
      <c r="E191" s="118">
        <v>373</v>
      </c>
      <c r="F191" s="118">
        <v>19815252</v>
      </c>
      <c r="G191" s="118">
        <v>21</v>
      </c>
      <c r="H191" s="118">
        <v>1607088</v>
      </c>
      <c r="I191" s="118">
        <v>18</v>
      </c>
      <c r="J191" s="118">
        <v>956232</v>
      </c>
      <c r="K191" s="118">
        <v>0</v>
      </c>
      <c r="L191" s="118">
        <v>0</v>
      </c>
      <c r="M191" s="118">
        <v>0</v>
      </c>
      <c r="N191" s="118">
        <v>0</v>
      </c>
      <c r="O191" s="118">
        <v>39</v>
      </c>
      <c r="P191" s="118">
        <v>2984592</v>
      </c>
      <c r="Q191" s="118">
        <v>17</v>
      </c>
      <c r="R191" s="118">
        <v>903108</v>
      </c>
      <c r="S191" s="118">
        <v>0</v>
      </c>
      <c r="T191" s="118">
        <v>0</v>
      </c>
      <c r="U191" s="116">
        <v>814</v>
      </c>
      <c r="V191" s="116">
        <v>52744960</v>
      </c>
    </row>
    <row r="192" spans="1:22" hidden="1" x14ac:dyDescent="0.2">
      <c r="A192" s="117">
        <v>8309</v>
      </c>
      <c r="B192" s="108" t="s">
        <v>256</v>
      </c>
      <c r="C192" s="118">
        <v>118</v>
      </c>
      <c r="D192" s="118">
        <v>9030304</v>
      </c>
      <c r="E192" s="118">
        <v>137</v>
      </c>
      <c r="F192" s="118">
        <v>7277988</v>
      </c>
      <c r="G192" s="118">
        <v>107</v>
      </c>
      <c r="H192" s="118">
        <v>8188496</v>
      </c>
      <c r="I192" s="118">
        <v>52</v>
      </c>
      <c r="J192" s="118">
        <v>2762448</v>
      </c>
      <c r="K192" s="118">
        <v>1</v>
      </c>
      <c r="L192" s="118">
        <v>76528</v>
      </c>
      <c r="M192" s="118">
        <v>0</v>
      </c>
      <c r="N192" s="118">
        <v>0</v>
      </c>
      <c r="O192" s="118">
        <v>16</v>
      </c>
      <c r="P192" s="118">
        <v>1224448</v>
      </c>
      <c r="Q192" s="118">
        <v>4</v>
      </c>
      <c r="R192" s="118">
        <v>212496</v>
      </c>
      <c r="S192" s="118">
        <v>0</v>
      </c>
      <c r="T192" s="118">
        <v>0</v>
      </c>
      <c r="U192" s="116">
        <v>435</v>
      </c>
      <c r="V192" s="116">
        <v>28772708</v>
      </c>
    </row>
    <row r="193" spans="1:22" hidden="1" x14ac:dyDescent="0.2">
      <c r="A193" s="117">
        <v>8306</v>
      </c>
      <c r="B193" s="108" t="s">
        <v>257</v>
      </c>
      <c r="C193" s="118">
        <v>299</v>
      </c>
      <c r="D193" s="118">
        <v>22881872</v>
      </c>
      <c r="E193" s="118">
        <v>337</v>
      </c>
      <c r="F193" s="118">
        <v>17902788</v>
      </c>
      <c r="G193" s="118">
        <v>19</v>
      </c>
      <c r="H193" s="118">
        <v>1454032</v>
      </c>
      <c r="I193" s="118">
        <v>17</v>
      </c>
      <c r="J193" s="118">
        <v>903108</v>
      </c>
      <c r="K193" s="118">
        <v>7</v>
      </c>
      <c r="L193" s="118">
        <v>535696</v>
      </c>
      <c r="M193" s="118">
        <v>1</v>
      </c>
      <c r="N193" s="118">
        <v>53124</v>
      </c>
      <c r="O193" s="118">
        <v>27</v>
      </c>
      <c r="P193" s="118">
        <v>2066256</v>
      </c>
      <c r="Q193" s="118">
        <v>8</v>
      </c>
      <c r="R193" s="118">
        <v>424992</v>
      </c>
      <c r="S193" s="118">
        <v>0</v>
      </c>
      <c r="T193" s="118">
        <v>0</v>
      </c>
      <c r="U193" s="116">
        <v>715</v>
      </c>
      <c r="V193" s="116">
        <v>46221868</v>
      </c>
    </row>
    <row r="194" spans="1:22" hidden="1" x14ac:dyDescent="0.2">
      <c r="A194" s="117">
        <v>8307</v>
      </c>
      <c r="B194" s="108" t="s">
        <v>258</v>
      </c>
      <c r="C194" s="118">
        <v>112</v>
      </c>
      <c r="D194" s="118">
        <v>8571136</v>
      </c>
      <c r="E194" s="118">
        <v>175</v>
      </c>
      <c r="F194" s="118">
        <v>9296700</v>
      </c>
      <c r="G194" s="118">
        <v>57</v>
      </c>
      <c r="H194" s="118">
        <v>4362096</v>
      </c>
      <c r="I194" s="118">
        <v>47</v>
      </c>
      <c r="J194" s="118">
        <v>2496828</v>
      </c>
      <c r="K194" s="118">
        <v>4</v>
      </c>
      <c r="L194" s="118">
        <v>306112</v>
      </c>
      <c r="M194" s="118">
        <v>0</v>
      </c>
      <c r="N194" s="118">
        <v>0</v>
      </c>
      <c r="O194" s="118">
        <v>3</v>
      </c>
      <c r="P194" s="118">
        <v>229584</v>
      </c>
      <c r="Q194" s="118">
        <v>0</v>
      </c>
      <c r="R194" s="118">
        <v>0</v>
      </c>
      <c r="S194" s="118">
        <v>0</v>
      </c>
      <c r="T194" s="118">
        <v>0</v>
      </c>
      <c r="U194" s="116">
        <v>398</v>
      </c>
      <c r="V194" s="116">
        <v>25262456</v>
      </c>
    </row>
    <row r="195" spans="1:22" hidden="1" x14ac:dyDescent="0.2">
      <c r="A195" s="117">
        <v>8305</v>
      </c>
      <c r="B195" s="108" t="s">
        <v>259</v>
      </c>
      <c r="C195" s="118">
        <v>440</v>
      </c>
      <c r="D195" s="118">
        <v>33672320</v>
      </c>
      <c r="E195" s="118">
        <v>427</v>
      </c>
      <c r="F195" s="118">
        <v>22683948</v>
      </c>
      <c r="G195" s="118">
        <v>7</v>
      </c>
      <c r="H195" s="118">
        <v>535696</v>
      </c>
      <c r="I195" s="118">
        <v>18</v>
      </c>
      <c r="J195" s="118">
        <v>956232</v>
      </c>
      <c r="K195" s="118">
        <v>9</v>
      </c>
      <c r="L195" s="118">
        <v>688752</v>
      </c>
      <c r="M195" s="118">
        <v>0</v>
      </c>
      <c r="N195" s="118">
        <v>0</v>
      </c>
      <c r="O195" s="118">
        <v>52</v>
      </c>
      <c r="P195" s="118">
        <v>3979456</v>
      </c>
      <c r="Q195" s="118">
        <v>18</v>
      </c>
      <c r="R195" s="118">
        <v>956232</v>
      </c>
      <c r="S195" s="118">
        <v>1</v>
      </c>
      <c r="T195" s="118">
        <v>20624</v>
      </c>
      <c r="U195" s="116">
        <v>972</v>
      </c>
      <c r="V195" s="116">
        <v>63493260</v>
      </c>
    </row>
    <row r="196" spans="1:22" hidden="1" x14ac:dyDescent="0.2">
      <c r="A196" s="117">
        <v>8308</v>
      </c>
      <c r="B196" s="108" t="s">
        <v>260</v>
      </c>
      <c r="C196" s="118">
        <v>61</v>
      </c>
      <c r="D196" s="118">
        <v>4668208</v>
      </c>
      <c r="E196" s="118">
        <v>52</v>
      </c>
      <c r="F196" s="118">
        <v>2762448</v>
      </c>
      <c r="G196" s="118">
        <v>0</v>
      </c>
      <c r="H196" s="118">
        <v>0</v>
      </c>
      <c r="I196" s="118">
        <v>0</v>
      </c>
      <c r="J196" s="118">
        <v>0</v>
      </c>
      <c r="K196" s="118">
        <v>0</v>
      </c>
      <c r="L196" s="118">
        <v>0</v>
      </c>
      <c r="M196" s="118">
        <v>0</v>
      </c>
      <c r="N196" s="118">
        <v>0</v>
      </c>
      <c r="O196" s="118">
        <v>4</v>
      </c>
      <c r="P196" s="118">
        <v>306112</v>
      </c>
      <c r="Q196" s="118">
        <v>2</v>
      </c>
      <c r="R196" s="118">
        <v>106248</v>
      </c>
      <c r="S196" s="118">
        <v>0</v>
      </c>
      <c r="T196" s="118">
        <v>0</v>
      </c>
      <c r="U196" s="116">
        <v>119</v>
      </c>
      <c r="V196" s="116">
        <v>7843016</v>
      </c>
    </row>
    <row r="197" spans="1:22" hidden="1" x14ac:dyDescent="0.2">
      <c r="A197" s="117">
        <v>8313</v>
      </c>
      <c r="B197" s="108" t="s">
        <v>261</v>
      </c>
      <c r="C197" s="118">
        <v>221</v>
      </c>
      <c r="D197" s="118">
        <v>16912688</v>
      </c>
      <c r="E197" s="118">
        <v>249</v>
      </c>
      <c r="F197" s="118">
        <v>13227876</v>
      </c>
      <c r="G197" s="118">
        <v>41</v>
      </c>
      <c r="H197" s="118">
        <v>3137648</v>
      </c>
      <c r="I197" s="118">
        <v>38</v>
      </c>
      <c r="J197" s="118">
        <v>2018712</v>
      </c>
      <c r="K197" s="118">
        <v>0</v>
      </c>
      <c r="L197" s="118">
        <v>0</v>
      </c>
      <c r="M197" s="118">
        <v>0</v>
      </c>
      <c r="N197" s="118">
        <v>0</v>
      </c>
      <c r="O197" s="118">
        <v>22</v>
      </c>
      <c r="P197" s="118">
        <v>1683616</v>
      </c>
      <c r="Q197" s="118">
        <v>6</v>
      </c>
      <c r="R197" s="118">
        <v>318744</v>
      </c>
      <c r="S197" s="118">
        <v>0</v>
      </c>
      <c r="T197" s="118">
        <v>0</v>
      </c>
      <c r="U197" s="116">
        <v>577</v>
      </c>
      <c r="V197" s="116">
        <v>37299284</v>
      </c>
    </row>
    <row r="198" spans="1:22" hidden="1" x14ac:dyDescent="0.2">
      <c r="A198" s="117">
        <v>8303</v>
      </c>
      <c r="B198" s="108" t="s">
        <v>262</v>
      </c>
      <c r="C198" s="118">
        <v>275</v>
      </c>
      <c r="D198" s="118">
        <v>21045200</v>
      </c>
      <c r="E198" s="118">
        <v>341</v>
      </c>
      <c r="F198" s="118">
        <v>18115284</v>
      </c>
      <c r="G198" s="118">
        <v>152</v>
      </c>
      <c r="H198" s="118">
        <v>11632256</v>
      </c>
      <c r="I198" s="118">
        <v>112</v>
      </c>
      <c r="J198" s="118">
        <v>5949888</v>
      </c>
      <c r="K198" s="118">
        <v>0</v>
      </c>
      <c r="L198" s="118">
        <v>0</v>
      </c>
      <c r="M198" s="118">
        <v>0</v>
      </c>
      <c r="N198" s="118">
        <v>0</v>
      </c>
      <c r="O198" s="118">
        <v>0</v>
      </c>
      <c r="P198" s="118">
        <v>0</v>
      </c>
      <c r="Q198" s="118">
        <v>0</v>
      </c>
      <c r="R198" s="118">
        <v>0</v>
      </c>
      <c r="S198" s="118">
        <v>0</v>
      </c>
      <c r="T198" s="118">
        <v>0</v>
      </c>
      <c r="U198" s="116">
        <v>880</v>
      </c>
      <c r="V198" s="116">
        <v>56742628</v>
      </c>
    </row>
    <row r="199" spans="1:22" hidden="1" x14ac:dyDescent="0.2">
      <c r="A199" s="117">
        <v>8310</v>
      </c>
      <c r="B199" s="108" t="s">
        <v>263</v>
      </c>
      <c r="C199" s="118">
        <v>39</v>
      </c>
      <c r="D199" s="118">
        <v>2984592</v>
      </c>
      <c r="E199" s="118">
        <v>35</v>
      </c>
      <c r="F199" s="118">
        <v>1859340</v>
      </c>
      <c r="G199" s="118">
        <v>28</v>
      </c>
      <c r="H199" s="118">
        <v>2142784</v>
      </c>
      <c r="I199" s="118">
        <v>15</v>
      </c>
      <c r="J199" s="118">
        <v>796860</v>
      </c>
      <c r="K199" s="118">
        <v>0</v>
      </c>
      <c r="L199" s="118">
        <v>0</v>
      </c>
      <c r="M199" s="118">
        <v>0</v>
      </c>
      <c r="N199" s="118">
        <v>0</v>
      </c>
      <c r="O199" s="118">
        <v>0</v>
      </c>
      <c r="P199" s="118">
        <v>0</v>
      </c>
      <c r="Q199" s="118">
        <v>0</v>
      </c>
      <c r="R199" s="118">
        <v>0</v>
      </c>
      <c r="S199" s="118">
        <v>0</v>
      </c>
      <c r="T199" s="118">
        <v>0</v>
      </c>
      <c r="U199" s="116">
        <v>117</v>
      </c>
      <c r="V199" s="116">
        <v>7783576</v>
      </c>
    </row>
    <row r="200" spans="1:22" hidden="1" x14ac:dyDescent="0.2">
      <c r="A200" s="117">
        <v>8312</v>
      </c>
      <c r="B200" s="108" t="s">
        <v>264</v>
      </c>
      <c r="C200" s="118">
        <v>154</v>
      </c>
      <c r="D200" s="118">
        <v>11785312</v>
      </c>
      <c r="E200" s="118">
        <v>184</v>
      </c>
      <c r="F200" s="118">
        <v>9774816</v>
      </c>
      <c r="G200" s="118">
        <v>54</v>
      </c>
      <c r="H200" s="118">
        <v>4132512</v>
      </c>
      <c r="I200" s="118">
        <v>41</v>
      </c>
      <c r="J200" s="118">
        <v>2178084</v>
      </c>
      <c r="K200" s="118">
        <v>5</v>
      </c>
      <c r="L200" s="118">
        <v>382640</v>
      </c>
      <c r="M200" s="118">
        <v>0</v>
      </c>
      <c r="N200" s="118">
        <v>0</v>
      </c>
      <c r="O200" s="118">
        <v>29</v>
      </c>
      <c r="P200" s="118">
        <v>2219312</v>
      </c>
      <c r="Q200" s="118">
        <v>10</v>
      </c>
      <c r="R200" s="118">
        <v>531240</v>
      </c>
      <c r="S200" s="118">
        <v>0</v>
      </c>
      <c r="T200" s="118">
        <v>0</v>
      </c>
      <c r="U200" s="116">
        <v>477</v>
      </c>
      <c r="V200" s="116">
        <v>31003916</v>
      </c>
    </row>
    <row r="201" spans="1:22" hidden="1" x14ac:dyDescent="0.2">
      <c r="A201" s="117">
        <v>8302</v>
      </c>
      <c r="B201" s="108" t="s">
        <v>265</v>
      </c>
      <c r="C201" s="118">
        <v>55</v>
      </c>
      <c r="D201" s="118">
        <v>4209040</v>
      </c>
      <c r="E201" s="118">
        <v>60</v>
      </c>
      <c r="F201" s="118">
        <v>3187440</v>
      </c>
      <c r="G201" s="118">
        <v>23</v>
      </c>
      <c r="H201" s="118">
        <v>1760144</v>
      </c>
      <c r="I201" s="118">
        <v>35</v>
      </c>
      <c r="J201" s="118">
        <v>1859340</v>
      </c>
      <c r="K201" s="118">
        <v>0</v>
      </c>
      <c r="L201" s="118">
        <v>0</v>
      </c>
      <c r="M201" s="118">
        <v>0</v>
      </c>
      <c r="N201" s="118">
        <v>0</v>
      </c>
      <c r="O201" s="118">
        <v>0</v>
      </c>
      <c r="P201" s="118">
        <v>0</v>
      </c>
      <c r="Q201" s="118">
        <v>0</v>
      </c>
      <c r="R201" s="118">
        <v>0</v>
      </c>
      <c r="S201" s="118">
        <v>0</v>
      </c>
      <c r="T201" s="118">
        <v>0</v>
      </c>
      <c r="U201" s="116">
        <v>173</v>
      </c>
      <c r="V201" s="116">
        <v>11015964</v>
      </c>
    </row>
    <row r="202" spans="1:22" hidden="1" x14ac:dyDescent="0.2">
      <c r="A202" s="117">
        <v>8314</v>
      </c>
      <c r="B202" s="108" t="s">
        <v>266</v>
      </c>
      <c r="C202" s="118">
        <v>147</v>
      </c>
      <c r="D202" s="118">
        <v>11249616</v>
      </c>
      <c r="E202" s="118">
        <v>108</v>
      </c>
      <c r="F202" s="118">
        <v>5737392</v>
      </c>
      <c r="G202" s="118">
        <v>33</v>
      </c>
      <c r="H202" s="118">
        <v>2525424</v>
      </c>
      <c r="I202" s="118">
        <v>48</v>
      </c>
      <c r="J202" s="118">
        <v>2549952</v>
      </c>
      <c r="K202" s="118">
        <v>0</v>
      </c>
      <c r="L202" s="118">
        <v>0</v>
      </c>
      <c r="M202" s="118">
        <v>0</v>
      </c>
      <c r="N202" s="118">
        <v>0</v>
      </c>
      <c r="O202" s="118">
        <v>0</v>
      </c>
      <c r="P202" s="118">
        <v>0</v>
      </c>
      <c r="Q202" s="118">
        <v>0</v>
      </c>
      <c r="R202" s="118">
        <v>0</v>
      </c>
      <c r="S202" s="118">
        <v>0</v>
      </c>
      <c r="T202" s="118">
        <v>0</v>
      </c>
      <c r="U202" s="116">
        <v>336</v>
      </c>
      <c r="V202" s="116">
        <v>22062384</v>
      </c>
    </row>
    <row r="203" spans="1:22" hidden="1" x14ac:dyDescent="0.2">
      <c r="A203" s="117">
        <v>9201</v>
      </c>
      <c r="B203" s="108" t="s">
        <v>267</v>
      </c>
      <c r="C203" s="118">
        <v>545</v>
      </c>
      <c r="D203" s="118">
        <v>41707760</v>
      </c>
      <c r="E203" s="118">
        <v>555</v>
      </c>
      <c r="F203" s="118">
        <v>29483820</v>
      </c>
      <c r="G203" s="118">
        <v>204</v>
      </c>
      <c r="H203" s="118">
        <v>15611712</v>
      </c>
      <c r="I203" s="118">
        <v>187</v>
      </c>
      <c r="J203" s="118">
        <v>9934188</v>
      </c>
      <c r="K203" s="118">
        <v>0</v>
      </c>
      <c r="L203" s="118">
        <v>0</v>
      </c>
      <c r="M203" s="118">
        <v>0</v>
      </c>
      <c r="N203" s="118">
        <v>0</v>
      </c>
      <c r="O203" s="118">
        <v>83</v>
      </c>
      <c r="P203" s="118">
        <v>6351824</v>
      </c>
      <c r="Q203" s="118">
        <v>28</v>
      </c>
      <c r="R203" s="118">
        <v>1487472</v>
      </c>
      <c r="S203" s="118">
        <v>0</v>
      </c>
      <c r="T203" s="118">
        <v>0</v>
      </c>
      <c r="U203" s="116">
        <v>1602</v>
      </c>
      <c r="V203" s="116">
        <v>104576776</v>
      </c>
    </row>
    <row r="204" spans="1:22" hidden="1" x14ac:dyDescent="0.2">
      <c r="A204" s="117">
        <v>9208</v>
      </c>
      <c r="B204" s="108" t="s">
        <v>268</v>
      </c>
      <c r="C204" s="118">
        <v>141</v>
      </c>
      <c r="D204" s="118">
        <v>10790448</v>
      </c>
      <c r="E204" s="118">
        <v>216</v>
      </c>
      <c r="F204" s="118">
        <v>11474784</v>
      </c>
      <c r="G204" s="118">
        <v>7</v>
      </c>
      <c r="H204" s="118">
        <v>535696</v>
      </c>
      <c r="I204" s="118">
        <v>18</v>
      </c>
      <c r="J204" s="118">
        <v>956232</v>
      </c>
      <c r="K204" s="118">
        <v>0</v>
      </c>
      <c r="L204" s="118">
        <v>0</v>
      </c>
      <c r="M204" s="118">
        <v>0</v>
      </c>
      <c r="N204" s="118">
        <v>0</v>
      </c>
      <c r="O204" s="118">
        <v>36</v>
      </c>
      <c r="P204" s="118">
        <v>2755008</v>
      </c>
      <c r="Q204" s="118">
        <v>15</v>
      </c>
      <c r="R204" s="118">
        <v>796860</v>
      </c>
      <c r="S204" s="118">
        <v>0</v>
      </c>
      <c r="T204" s="118">
        <v>0</v>
      </c>
      <c r="U204" s="116">
        <v>433</v>
      </c>
      <c r="V204" s="116">
        <v>27309028</v>
      </c>
    </row>
    <row r="205" spans="1:22" hidden="1" x14ac:dyDescent="0.2">
      <c r="A205" s="117">
        <v>9206</v>
      </c>
      <c r="B205" s="108" t="s">
        <v>269</v>
      </c>
      <c r="C205" s="118">
        <v>123</v>
      </c>
      <c r="D205" s="118">
        <v>9412944</v>
      </c>
      <c r="E205" s="118">
        <v>100</v>
      </c>
      <c r="F205" s="118">
        <v>5312400</v>
      </c>
      <c r="G205" s="118">
        <v>31</v>
      </c>
      <c r="H205" s="118">
        <v>2372368</v>
      </c>
      <c r="I205" s="118">
        <v>36</v>
      </c>
      <c r="J205" s="118">
        <v>1912464</v>
      </c>
      <c r="K205" s="118">
        <v>0</v>
      </c>
      <c r="L205" s="118">
        <v>0</v>
      </c>
      <c r="M205" s="118">
        <v>0</v>
      </c>
      <c r="N205" s="118">
        <v>0</v>
      </c>
      <c r="O205" s="118">
        <v>27</v>
      </c>
      <c r="P205" s="118">
        <v>2066256</v>
      </c>
      <c r="Q205" s="118">
        <v>9</v>
      </c>
      <c r="R205" s="118">
        <v>478116</v>
      </c>
      <c r="S205" s="118">
        <v>0</v>
      </c>
      <c r="T205" s="118">
        <v>0</v>
      </c>
      <c r="U205" s="116">
        <v>326</v>
      </c>
      <c r="V205" s="116">
        <v>21554548</v>
      </c>
    </row>
    <row r="206" spans="1:22" hidden="1" x14ac:dyDescent="0.2">
      <c r="A206" s="117">
        <v>9209</v>
      </c>
      <c r="B206" s="108" t="s">
        <v>270</v>
      </c>
      <c r="C206" s="118">
        <v>134</v>
      </c>
      <c r="D206" s="118">
        <v>10254752</v>
      </c>
      <c r="E206" s="118">
        <v>103</v>
      </c>
      <c r="F206" s="118">
        <v>5471772</v>
      </c>
      <c r="G206" s="118">
        <v>18</v>
      </c>
      <c r="H206" s="118">
        <v>1377504</v>
      </c>
      <c r="I206" s="118">
        <v>32</v>
      </c>
      <c r="J206" s="118">
        <v>1699968</v>
      </c>
      <c r="K206" s="118">
        <v>0</v>
      </c>
      <c r="L206" s="118">
        <v>0</v>
      </c>
      <c r="M206" s="118">
        <v>0</v>
      </c>
      <c r="N206" s="118">
        <v>0</v>
      </c>
      <c r="O206" s="118">
        <v>20</v>
      </c>
      <c r="P206" s="118">
        <v>1530560</v>
      </c>
      <c r="Q206" s="118">
        <v>8</v>
      </c>
      <c r="R206" s="118">
        <v>424992</v>
      </c>
      <c r="S206" s="118">
        <v>0</v>
      </c>
      <c r="T206" s="118">
        <v>0</v>
      </c>
      <c r="U206" s="116">
        <v>315</v>
      </c>
      <c r="V206" s="116">
        <v>20759548</v>
      </c>
    </row>
    <row r="207" spans="1:22" hidden="1" x14ac:dyDescent="0.2">
      <c r="A207" s="117">
        <v>9202</v>
      </c>
      <c r="B207" s="108" t="s">
        <v>271</v>
      </c>
      <c r="C207" s="118">
        <v>304</v>
      </c>
      <c r="D207" s="118">
        <v>23264512</v>
      </c>
      <c r="E207" s="118">
        <v>334</v>
      </c>
      <c r="F207" s="118">
        <v>17743416</v>
      </c>
      <c r="G207" s="118">
        <v>18</v>
      </c>
      <c r="H207" s="118">
        <v>1377504</v>
      </c>
      <c r="I207" s="118">
        <v>38</v>
      </c>
      <c r="J207" s="118">
        <v>2018712</v>
      </c>
      <c r="K207" s="118">
        <v>0</v>
      </c>
      <c r="L207" s="118">
        <v>0</v>
      </c>
      <c r="M207" s="118">
        <v>0</v>
      </c>
      <c r="N207" s="118">
        <v>0</v>
      </c>
      <c r="O207" s="118">
        <v>56</v>
      </c>
      <c r="P207" s="118">
        <v>4285568</v>
      </c>
      <c r="Q207" s="118">
        <v>0</v>
      </c>
      <c r="R207" s="118">
        <v>0</v>
      </c>
      <c r="S207" s="118">
        <v>0</v>
      </c>
      <c r="T207" s="118">
        <v>0</v>
      </c>
      <c r="U207" s="116">
        <v>750</v>
      </c>
      <c r="V207" s="116">
        <v>48689712</v>
      </c>
    </row>
    <row r="208" spans="1:22" hidden="1" x14ac:dyDescent="0.2">
      <c r="A208" s="117">
        <v>9204</v>
      </c>
      <c r="B208" s="108" t="s">
        <v>272</v>
      </c>
      <c r="C208" s="118">
        <v>97</v>
      </c>
      <c r="D208" s="118">
        <v>7423216</v>
      </c>
      <c r="E208" s="118">
        <v>107</v>
      </c>
      <c r="F208" s="118">
        <v>5684268</v>
      </c>
      <c r="G208" s="118">
        <v>23</v>
      </c>
      <c r="H208" s="118">
        <v>1760144</v>
      </c>
      <c r="I208" s="118">
        <v>40</v>
      </c>
      <c r="J208" s="118">
        <v>2124960</v>
      </c>
      <c r="K208" s="118">
        <v>0</v>
      </c>
      <c r="L208" s="118">
        <v>0</v>
      </c>
      <c r="M208" s="118">
        <v>0</v>
      </c>
      <c r="N208" s="118">
        <v>0</v>
      </c>
      <c r="O208" s="118">
        <v>36</v>
      </c>
      <c r="P208" s="118">
        <v>2755008</v>
      </c>
      <c r="Q208" s="118">
        <v>11</v>
      </c>
      <c r="R208" s="118">
        <v>584364</v>
      </c>
      <c r="S208" s="118">
        <v>0</v>
      </c>
      <c r="T208" s="118">
        <v>0</v>
      </c>
      <c r="U208" s="116">
        <v>314</v>
      </c>
      <c r="V208" s="116">
        <v>20331960</v>
      </c>
    </row>
    <row r="209" spans="1:22" hidden="1" x14ac:dyDescent="0.2">
      <c r="A209" s="117">
        <v>9210</v>
      </c>
      <c r="B209" s="108" t="s">
        <v>273</v>
      </c>
      <c r="C209" s="118">
        <v>233</v>
      </c>
      <c r="D209" s="118">
        <v>17831024</v>
      </c>
      <c r="E209" s="118">
        <v>214</v>
      </c>
      <c r="F209" s="118">
        <v>11368536</v>
      </c>
      <c r="G209" s="118">
        <v>0</v>
      </c>
      <c r="H209" s="118">
        <v>0</v>
      </c>
      <c r="I209" s="118">
        <v>0</v>
      </c>
      <c r="J209" s="118">
        <v>0</v>
      </c>
      <c r="K209" s="118">
        <v>77</v>
      </c>
      <c r="L209" s="118">
        <v>5892656</v>
      </c>
      <c r="M209" s="118">
        <v>5</v>
      </c>
      <c r="N209" s="118">
        <v>265620</v>
      </c>
      <c r="O209" s="118">
        <v>44</v>
      </c>
      <c r="P209" s="118">
        <v>3367232</v>
      </c>
      <c r="Q209" s="118">
        <v>12</v>
      </c>
      <c r="R209" s="118">
        <v>637488</v>
      </c>
      <c r="S209" s="118">
        <v>0</v>
      </c>
      <c r="T209" s="118">
        <v>0</v>
      </c>
      <c r="U209" s="116">
        <v>585</v>
      </c>
      <c r="V209" s="116">
        <v>39362556</v>
      </c>
    </row>
    <row r="210" spans="1:22" hidden="1" x14ac:dyDescent="0.2">
      <c r="A210" s="117">
        <v>9207</v>
      </c>
      <c r="B210" s="108" t="s">
        <v>274</v>
      </c>
      <c r="C210" s="118">
        <v>133</v>
      </c>
      <c r="D210" s="118">
        <v>10178224</v>
      </c>
      <c r="E210" s="118">
        <v>140</v>
      </c>
      <c r="F210" s="118">
        <v>7437360</v>
      </c>
      <c r="G210" s="118">
        <v>53</v>
      </c>
      <c r="H210" s="118">
        <v>4055984</v>
      </c>
      <c r="I210" s="118">
        <v>37</v>
      </c>
      <c r="J210" s="118">
        <v>1965588</v>
      </c>
      <c r="K210" s="118">
        <v>0</v>
      </c>
      <c r="L210" s="118">
        <v>0</v>
      </c>
      <c r="M210" s="118">
        <v>0</v>
      </c>
      <c r="N210" s="118">
        <v>0</v>
      </c>
      <c r="O210" s="118">
        <v>17</v>
      </c>
      <c r="P210" s="118">
        <v>1300976</v>
      </c>
      <c r="Q210" s="118">
        <v>5</v>
      </c>
      <c r="R210" s="118">
        <v>265620</v>
      </c>
      <c r="S210" s="118">
        <v>2</v>
      </c>
      <c r="T210" s="118">
        <v>153056</v>
      </c>
      <c r="U210" s="116">
        <v>387</v>
      </c>
      <c r="V210" s="116">
        <v>25356808</v>
      </c>
    </row>
    <row r="211" spans="1:22" hidden="1" x14ac:dyDescent="0.2">
      <c r="A211" s="117">
        <v>9211</v>
      </c>
      <c r="B211" s="108" t="s">
        <v>275</v>
      </c>
      <c r="C211" s="118">
        <v>376</v>
      </c>
      <c r="D211" s="118">
        <v>28774528</v>
      </c>
      <c r="E211" s="118">
        <v>374</v>
      </c>
      <c r="F211" s="118">
        <v>19868376</v>
      </c>
      <c r="G211" s="118">
        <v>127</v>
      </c>
      <c r="H211" s="118">
        <v>9719056</v>
      </c>
      <c r="I211" s="118">
        <v>127</v>
      </c>
      <c r="J211" s="118">
        <v>6746748</v>
      </c>
      <c r="K211" s="118">
        <v>9</v>
      </c>
      <c r="L211" s="118">
        <v>688752</v>
      </c>
      <c r="M211" s="118">
        <v>0</v>
      </c>
      <c r="N211" s="118">
        <v>0</v>
      </c>
      <c r="O211" s="118">
        <v>81</v>
      </c>
      <c r="P211" s="118">
        <v>6198768</v>
      </c>
      <c r="Q211" s="118">
        <v>17</v>
      </c>
      <c r="R211" s="118">
        <v>903108</v>
      </c>
      <c r="S211" s="118">
        <v>0</v>
      </c>
      <c r="T211" s="118">
        <v>0</v>
      </c>
      <c r="U211" s="116">
        <v>1111</v>
      </c>
      <c r="V211" s="116">
        <v>72899336</v>
      </c>
    </row>
    <row r="212" spans="1:22" hidden="1" x14ac:dyDescent="0.2">
      <c r="A212" s="117">
        <v>9203</v>
      </c>
      <c r="B212" s="108" t="s">
        <v>276</v>
      </c>
      <c r="C212" s="118">
        <v>195</v>
      </c>
      <c r="D212" s="118">
        <v>14922960</v>
      </c>
      <c r="E212" s="118">
        <v>258</v>
      </c>
      <c r="F212" s="118">
        <v>13705992</v>
      </c>
      <c r="G212" s="118">
        <v>10</v>
      </c>
      <c r="H212" s="118">
        <v>765280</v>
      </c>
      <c r="I212" s="118">
        <v>13</v>
      </c>
      <c r="J212" s="118">
        <v>690612</v>
      </c>
      <c r="K212" s="118">
        <v>0</v>
      </c>
      <c r="L212" s="118">
        <v>0</v>
      </c>
      <c r="M212" s="118">
        <v>0</v>
      </c>
      <c r="N212" s="118">
        <v>0</v>
      </c>
      <c r="O212" s="118">
        <v>33</v>
      </c>
      <c r="P212" s="118">
        <v>2525424</v>
      </c>
      <c r="Q212" s="118">
        <v>11</v>
      </c>
      <c r="R212" s="118">
        <v>584364</v>
      </c>
      <c r="S212" s="118">
        <v>0</v>
      </c>
      <c r="T212" s="118">
        <v>0</v>
      </c>
      <c r="U212" s="116">
        <v>520</v>
      </c>
      <c r="V212" s="116">
        <v>33194632</v>
      </c>
    </row>
    <row r="213" spans="1:22" hidden="1" x14ac:dyDescent="0.2">
      <c r="A213" s="117">
        <v>9205</v>
      </c>
      <c r="B213" s="108" t="s">
        <v>277</v>
      </c>
      <c r="C213" s="118">
        <v>241</v>
      </c>
      <c r="D213" s="118">
        <v>18443248</v>
      </c>
      <c r="E213" s="118">
        <v>198</v>
      </c>
      <c r="F213" s="118">
        <v>10518552</v>
      </c>
      <c r="G213" s="118">
        <v>37</v>
      </c>
      <c r="H213" s="118">
        <v>2831536</v>
      </c>
      <c r="I213" s="118">
        <v>30</v>
      </c>
      <c r="J213" s="118">
        <v>1593720</v>
      </c>
      <c r="K213" s="118">
        <v>0</v>
      </c>
      <c r="L213" s="118">
        <v>0</v>
      </c>
      <c r="M213" s="118">
        <v>0</v>
      </c>
      <c r="N213" s="118">
        <v>0</v>
      </c>
      <c r="O213" s="118">
        <v>8</v>
      </c>
      <c r="P213" s="118">
        <v>612224</v>
      </c>
      <c r="Q213" s="118">
        <v>2</v>
      </c>
      <c r="R213" s="118">
        <v>106248</v>
      </c>
      <c r="S213" s="118">
        <v>0</v>
      </c>
      <c r="T213" s="118">
        <v>0</v>
      </c>
      <c r="U213" s="116">
        <v>516</v>
      </c>
      <c r="V213" s="116">
        <v>34105528</v>
      </c>
    </row>
    <row r="214" spans="1:22" hidden="1" x14ac:dyDescent="0.2">
      <c r="A214" s="117">
        <v>9101</v>
      </c>
      <c r="B214" s="108" t="s">
        <v>278</v>
      </c>
      <c r="C214" s="118">
        <v>1191</v>
      </c>
      <c r="D214" s="118">
        <v>91144848</v>
      </c>
      <c r="E214" s="118">
        <v>1196</v>
      </c>
      <c r="F214" s="118">
        <v>63536304</v>
      </c>
      <c r="G214" s="118">
        <v>682</v>
      </c>
      <c r="H214" s="118">
        <v>52192096</v>
      </c>
      <c r="I214" s="118">
        <v>494</v>
      </c>
      <c r="J214" s="118">
        <v>26243256</v>
      </c>
      <c r="K214" s="118">
        <v>25</v>
      </c>
      <c r="L214" s="118">
        <v>1913200</v>
      </c>
      <c r="M214" s="118">
        <v>1</v>
      </c>
      <c r="N214" s="118">
        <v>53124</v>
      </c>
      <c r="O214" s="118">
        <v>332</v>
      </c>
      <c r="P214" s="118">
        <v>25407296</v>
      </c>
      <c r="Q214" s="118">
        <v>12</v>
      </c>
      <c r="R214" s="118">
        <v>637488</v>
      </c>
      <c r="S214" s="118">
        <v>0</v>
      </c>
      <c r="T214" s="118">
        <v>0</v>
      </c>
      <c r="U214" s="116">
        <v>3933</v>
      </c>
      <c r="V214" s="116">
        <v>261127612</v>
      </c>
    </row>
    <row r="215" spans="1:22" hidden="1" x14ac:dyDescent="0.2">
      <c r="A215" s="117">
        <v>9119</v>
      </c>
      <c r="B215" s="108" t="s">
        <v>279</v>
      </c>
      <c r="C215" s="118">
        <v>191</v>
      </c>
      <c r="D215" s="118">
        <v>14616848</v>
      </c>
      <c r="E215" s="118">
        <v>214</v>
      </c>
      <c r="F215" s="118">
        <v>11368536</v>
      </c>
      <c r="G215" s="118">
        <v>74</v>
      </c>
      <c r="H215" s="118">
        <v>5663072</v>
      </c>
      <c r="I215" s="118">
        <v>94</v>
      </c>
      <c r="J215" s="118">
        <v>4993656</v>
      </c>
      <c r="K215" s="118">
        <v>0</v>
      </c>
      <c r="L215" s="118">
        <v>0</v>
      </c>
      <c r="M215" s="118">
        <v>0</v>
      </c>
      <c r="N215" s="118">
        <v>0</v>
      </c>
      <c r="O215" s="118">
        <v>59</v>
      </c>
      <c r="P215" s="118">
        <v>4515152</v>
      </c>
      <c r="Q215" s="118">
        <v>4</v>
      </c>
      <c r="R215" s="118">
        <v>212496</v>
      </c>
      <c r="S215" s="118">
        <v>0</v>
      </c>
      <c r="T215" s="118">
        <v>0</v>
      </c>
      <c r="U215" s="116">
        <v>636</v>
      </c>
      <c r="V215" s="116">
        <v>41369760</v>
      </c>
    </row>
    <row r="216" spans="1:22" hidden="1" x14ac:dyDescent="0.2">
      <c r="A216" s="117">
        <v>9105</v>
      </c>
      <c r="B216" s="108" t="s">
        <v>280</v>
      </c>
      <c r="C216" s="118">
        <v>205</v>
      </c>
      <c r="D216" s="118">
        <v>15688240</v>
      </c>
      <c r="E216" s="118">
        <v>155</v>
      </c>
      <c r="F216" s="118">
        <v>8234220</v>
      </c>
      <c r="G216" s="118">
        <v>88</v>
      </c>
      <c r="H216" s="118">
        <v>6734464</v>
      </c>
      <c r="I216" s="118">
        <v>84</v>
      </c>
      <c r="J216" s="118">
        <v>4462416</v>
      </c>
      <c r="K216" s="118">
        <v>0</v>
      </c>
      <c r="L216" s="118">
        <v>0</v>
      </c>
      <c r="M216" s="118">
        <v>0</v>
      </c>
      <c r="N216" s="118">
        <v>0</v>
      </c>
      <c r="O216" s="118">
        <v>29</v>
      </c>
      <c r="P216" s="118">
        <v>2219312</v>
      </c>
      <c r="Q216" s="118">
        <v>11</v>
      </c>
      <c r="R216" s="118">
        <v>584364</v>
      </c>
      <c r="S216" s="118">
        <v>0</v>
      </c>
      <c r="T216" s="118">
        <v>0</v>
      </c>
      <c r="U216" s="116">
        <v>572</v>
      </c>
      <c r="V216" s="116">
        <v>37923016</v>
      </c>
    </row>
    <row r="217" spans="1:22" hidden="1" x14ac:dyDescent="0.2">
      <c r="A217" s="117">
        <v>9103</v>
      </c>
      <c r="B217" s="108" t="s">
        <v>281</v>
      </c>
      <c r="C217" s="118">
        <v>155</v>
      </c>
      <c r="D217" s="118">
        <v>11861840</v>
      </c>
      <c r="E217" s="118">
        <v>166</v>
      </c>
      <c r="F217" s="118">
        <v>8818584</v>
      </c>
      <c r="G217" s="118">
        <v>67</v>
      </c>
      <c r="H217" s="118">
        <v>5127376</v>
      </c>
      <c r="I217" s="118">
        <v>47</v>
      </c>
      <c r="J217" s="118">
        <v>2496828</v>
      </c>
      <c r="K217" s="118">
        <v>0</v>
      </c>
      <c r="L217" s="118">
        <v>0</v>
      </c>
      <c r="M217" s="118">
        <v>0</v>
      </c>
      <c r="N217" s="118">
        <v>0</v>
      </c>
      <c r="O217" s="118">
        <v>32</v>
      </c>
      <c r="P217" s="118">
        <v>2448896</v>
      </c>
      <c r="Q217" s="118">
        <v>10</v>
      </c>
      <c r="R217" s="118">
        <v>531240</v>
      </c>
      <c r="S217" s="118">
        <v>0</v>
      </c>
      <c r="T217" s="118">
        <v>0</v>
      </c>
      <c r="U217" s="116">
        <v>477</v>
      </c>
      <c r="V217" s="116">
        <v>31284764</v>
      </c>
    </row>
    <row r="218" spans="1:22" hidden="1" x14ac:dyDescent="0.2">
      <c r="A218" s="117">
        <v>9108</v>
      </c>
      <c r="B218" s="108" t="s">
        <v>282</v>
      </c>
      <c r="C218" s="118">
        <v>417</v>
      </c>
      <c r="D218" s="118">
        <v>31912176</v>
      </c>
      <c r="E218" s="118">
        <v>383</v>
      </c>
      <c r="F218" s="118">
        <v>20346492</v>
      </c>
      <c r="G218" s="118">
        <v>230</v>
      </c>
      <c r="H218" s="118">
        <v>17601440</v>
      </c>
      <c r="I218" s="118">
        <v>179</v>
      </c>
      <c r="J218" s="118">
        <v>9509196</v>
      </c>
      <c r="K218" s="118">
        <v>6</v>
      </c>
      <c r="L218" s="118">
        <v>459168</v>
      </c>
      <c r="M218" s="118">
        <v>1</v>
      </c>
      <c r="N218" s="118">
        <v>53124</v>
      </c>
      <c r="O218" s="118">
        <v>44</v>
      </c>
      <c r="P218" s="118">
        <v>3367232</v>
      </c>
      <c r="Q218" s="118">
        <v>12</v>
      </c>
      <c r="R218" s="118">
        <v>637488</v>
      </c>
      <c r="S218" s="118">
        <v>0</v>
      </c>
      <c r="T218" s="118">
        <v>0</v>
      </c>
      <c r="U218" s="116">
        <v>1272</v>
      </c>
      <c r="V218" s="116">
        <v>83886316</v>
      </c>
    </row>
    <row r="219" spans="1:22" hidden="1" x14ac:dyDescent="0.2">
      <c r="A219" s="117">
        <v>9113</v>
      </c>
      <c r="B219" s="108" t="s">
        <v>283</v>
      </c>
      <c r="C219" s="118">
        <v>109</v>
      </c>
      <c r="D219" s="118">
        <v>8341552</v>
      </c>
      <c r="E219" s="118">
        <v>95</v>
      </c>
      <c r="F219" s="118">
        <v>5046780</v>
      </c>
      <c r="G219" s="118">
        <v>69</v>
      </c>
      <c r="H219" s="118">
        <v>5280432</v>
      </c>
      <c r="I219" s="118">
        <v>25</v>
      </c>
      <c r="J219" s="118">
        <v>1328100</v>
      </c>
      <c r="K219" s="118">
        <v>0</v>
      </c>
      <c r="L219" s="118">
        <v>0</v>
      </c>
      <c r="M219" s="118">
        <v>0</v>
      </c>
      <c r="N219" s="118">
        <v>0</v>
      </c>
      <c r="O219" s="118">
        <v>24</v>
      </c>
      <c r="P219" s="118">
        <v>1836672</v>
      </c>
      <c r="Q219" s="118">
        <v>4</v>
      </c>
      <c r="R219" s="118">
        <v>212496</v>
      </c>
      <c r="S219" s="118">
        <v>0</v>
      </c>
      <c r="T219" s="118">
        <v>0</v>
      </c>
      <c r="U219" s="116">
        <v>326</v>
      </c>
      <c r="V219" s="116">
        <v>22046032</v>
      </c>
    </row>
    <row r="220" spans="1:22" hidden="1" x14ac:dyDescent="0.2">
      <c r="A220" s="117">
        <v>9106</v>
      </c>
      <c r="B220" s="108" t="s">
        <v>284</v>
      </c>
      <c r="C220" s="118">
        <v>213</v>
      </c>
      <c r="D220" s="118">
        <v>16300464</v>
      </c>
      <c r="E220" s="118">
        <v>243</v>
      </c>
      <c r="F220" s="118">
        <v>12909132</v>
      </c>
      <c r="G220" s="118">
        <v>26</v>
      </c>
      <c r="H220" s="118">
        <v>1989728</v>
      </c>
      <c r="I220" s="118">
        <v>39</v>
      </c>
      <c r="J220" s="118">
        <v>2071836</v>
      </c>
      <c r="K220" s="118">
        <v>0</v>
      </c>
      <c r="L220" s="118">
        <v>0</v>
      </c>
      <c r="M220" s="118">
        <v>0</v>
      </c>
      <c r="N220" s="118">
        <v>0</v>
      </c>
      <c r="O220" s="118">
        <v>19</v>
      </c>
      <c r="P220" s="118">
        <v>1454032</v>
      </c>
      <c r="Q220" s="118">
        <v>8</v>
      </c>
      <c r="R220" s="118">
        <v>424992</v>
      </c>
      <c r="S220" s="118">
        <v>0</v>
      </c>
      <c r="T220" s="118">
        <v>0</v>
      </c>
      <c r="U220" s="116">
        <v>548</v>
      </c>
      <c r="V220" s="116">
        <v>35150184</v>
      </c>
    </row>
    <row r="221" spans="1:22" hidden="1" x14ac:dyDescent="0.2">
      <c r="A221" s="117">
        <v>9111</v>
      </c>
      <c r="B221" s="108" t="s">
        <v>285</v>
      </c>
      <c r="C221" s="118">
        <v>0</v>
      </c>
      <c r="D221" s="118">
        <v>0</v>
      </c>
      <c r="E221" s="118">
        <v>0</v>
      </c>
      <c r="F221" s="118">
        <v>0</v>
      </c>
      <c r="G221" s="118">
        <v>68</v>
      </c>
      <c r="H221" s="118">
        <v>5203904</v>
      </c>
      <c r="I221" s="118">
        <v>204</v>
      </c>
      <c r="J221" s="118">
        <v>10837296</v>
      </c>
      <c r="K221" s="118">
        <v>9</v>
      </c>
      <c r="L221" s="118">
        <v>688752</v>
      </c>
      <c r="M221" s="118">
        <v>0</v>
      </c>
      <c r="N221" s="118">
        <v>0</v>
      </c>
      <c r="O221" s="118">
        <v>0</v>
      </c>
      <c r="P221" s="118">
        <v>0</v>
      </c>
      <c r="Q221" s="118">
        <v>0</v>
      </c>
      <c r="R221" s="118">
        <v>0</v>
      </c>
      <c r="S221" s="118">
        <v>0</v>
      </c>
      <c r="T221" s="118">
        <v>0</v>
      </c>
      <c r="U221" s="116">
        <v>281</v>
      </c>
      <c r="V221" s="116">
        <v>16729952</v>
      </c>
    </row>
    <row r="222" spans="1:22" hidden="1" x14ac:dyDescent="0.2">
      <c r="A222" s="117">
        <v>9102</v>
      </c>
      <c r="B222" s="108" t="s">
        <v>286</v>
      </c>
      <c r="C222" s="118">
        <v>0</v>
      </c>
      <c r="D222" s="118">
        <v>0</v>
      </c>
      <c r="E222" s="118">
        <v>0</v>
      </c>
      <c r="F222" s="118">
        <v>0</v>
      </c>
      <c r="G222" s="118">
        <v>99</v>
      </c>
      <c r="H222" s="118">
        <v>7576272</v>
      </c>
      <c r="I222" s="118">
        <v>78</v>
      </c>
      <c r="J222" s="118">
        <v>4143672</v>
      </c>
      <c r="K222" s="118">
        <v>0</v>
      </c>
      <c r="L222" s="118">
        <v>0</v>
      </c>
      <c r="M222" s="118">
        <v>0</v>
      </c>
      <c r="N222" s="118">
        <v>0</v>
      </c>
      <c r="O222" s="118">
        <v>0</v>
      </c>
      <c r="P222" s="118">
        <v>0</v>
      </c>
      <c r="Q222" s="118">
        <v>0</v>
      </c>
      <c r="R222" s="118">
        <v>0</v>
      </c>
      <c r="S222" s="118">
        <v>0</v>
      </c>
      <c r="T222" s="118">
        <v>0</v>
      </c>
      <c r="U222" s="116">
        <v>177</v>
      </c>
      <c r="V222" s="116">
        <v>11719944</v>
      </c>
    </row>
    <row r="223" spans="1:22" hidden="1" x14ac:dyDescent="0.2">
      <c r="A223" s="117">
        <v>9116</v>
      </c>
      <c r="B223" s="108" t="s">
        <v>287</v>
      </c>
      <c r="C223" s="118">
        <v>0</v>
      </c>
      <c r="D223" s="118">
        <v>0</v>
      </c>
      <c r="E223" s="118">
        <v>0</v>
      </c>
      <c r="F223" s="118">
        <v>0</v>
      </c>
      <c r="G223" s="118">
        <v>69</v>
      </c>
      <c r="H223" s="118">
        <v>5280432</v>
      </c>
      <c r="I223" s="118">
        <v>31</v>
      </c>
      <c r="J223" s="118">
        <v>1646844</v>
      </c>
      <c r="K223" s="118">
        <v>0</v>
      </c>
      <c r="L223" s="118">
        <v>0</v>
      </c>
      <c r="M223" s="118">
        <v>0</v>
      </c>
      <c r="N223" s="118">
        <v>0</v>
      </c>
      <c r="O223" s="118">
        <v>0</v>
      </c>
      <c r="P223" s="118">
        <v>0</v>
      </c>
      <c r="Q223" s="118">
        <v>0</v>
      </c>
      <c r="R223" s="118">
        <v>0</v>
      </c>
      <c r="S223" s="118">
        <v>0</v>
      </c>
      <c r="T223" s="118">
        <v>0</v>
      </c>
      <c r="U223" s="116">
        <v>100</v>
      </c>
      <c r="V223" s="116">
        <v>6927276</v>
      </c>
    </row>
    <row r="224" spans="1:22" hidden="1" x14ac:dyDescent="0.2">
      <c r="A224" s="117">
        <v>9114</v>
      </c>
      <c r="B224" s="108" t="s">
        <v>288</v>
      </c>
      <c r="C224" s="118">
        <v>215</v>
      </c>
      <c r="D224" s="118">
        <v>16453520</v>
      </c>
      <c r="E224" s="118">
        <v>207</v>
      </c>
      <c r="F224" s="118">
        <v>10996668</v>
      </c>
      <c r="G224" s="118">
        <v>97</v>
      </c>
      <c r="H224" s="118">
        <v>7423216</v>
      </c>
      <c r="I224" s="118">
        <v>95</v>
      </c>
      <c r="J224" s="118">
        <v>5046780</v>
      </c>
      <c r="K224" s="118">
        <v>0</v>
      </c>
      <c r="L224" s="118">
        <v>0</v>
      </c>
      <c r="M224" s="118">
        <v>0</v>
      </c>
      <c r="N224" s="118">
        <v>0</v>
      </c>
      <c r="O224" s="118">
        <v>0</v>
      </c>
      <c r="P224" s="118">
        <v>0</v>
      </c>
      <c r="Q224" s="118">
        <v>0</v>
      </c>
      <c r="R224" s="118">
        <v>0</v>
      </c>
      <c r="S224" s="118">
        <v>0</v>
      </c>
      <c r="T224" s="118">
        <v>0</v>
      </c>
      <c r="U224" s="116">
        <v>614</v>
      </c>
      <c r="V224" s="116">
        <v>39920184</v>
      </c>
    </row>
    <row r="225" spans="1:22" hidden="1" x14ac:dyDescent="0.2">
      <c r="A225" s="117">
        <v>9107</v>
      </c>
      <c r="B225" s="108" t="s">
        <v>289</v>
      </c>
      <c r="C225" s="118">
        <v>198</v>
      </c>
      <c r="D225" s="118">
        <v>15152544</v>
      </c>
      <c r="E225" s="118">
        <v>197</v>
      </c>
      <c r="F225" s="118">
        <v>10465428</v>
      </c>
      <c r="G225" s="118">
        <v>70</v>
      </c>
      <c r="H225" s="118">
        <v>5356960</v>
      </c>
      <c r="I225" s="118">
        <v>48</v>
      </c>
      <c r="J225" s="118">
        <v>2549952</v>
      </c>
      <c r="K225" s="118">
        <v>0</v>
      </c>
      <c r="L225" s="118">
        <v>0</v>
      </c>
      <c r="M225" s="118">
        <v>0</v>
      </c>
      <c r="N225" s="118">
        <v>0</v>
      </c>
      <c r="O225" s="118">
        <v>0</v>
      </c>
      <c r="P225" s="118">
        <v>0</v>
      </c>
      <c r="Q225" s="118">
        <v>0</v>
      </c>
      <c r="R225" s="118">
        <v>0</v>
      </c>
      <c r="S225" s="118">
        <v>0</v>
      </c>
      <c r="T225" s="118">
        <v>0</v>
      </c>
      <c r="U225" s="116">
        <v>513</v>
      </c>
      <c r="V225" s="116">
        <v>33524884</v>
      </c>
    </row>
    <row r="226" spans="1:22" hidden="1" x14ac:dyDescent="0.2">
      <c r="A226" s="117">
        <v>9118</v>
      </c>
      <c r="B226" s="108" t="s">
        <v>290</v>
      </c>
      <c r="C226" s="118">
        <v>0</v>
      </c>
      <c r="D226" s="118">
        <v>0</v>
      </c>
      <c r="E226" s="118">
        <v>0</v>
      </c>
      <c r="F226" s="118">
        <v>0</v>
      </c>
      <c r="G226" s="118">
        <v>28</v>
      </c>
      <c r="H226" s="118">
        <v>2142784</v>
      </c>
      <c r="I226" s="118">
        <v>24</v>
      </c>
      <c r="J226" s="118">
        <v>1274976</v>
      </c>
      <c r="K226" s="118">
        <v>0</v>
      </c>
      <c r="L226" s="118">
        <v>0</v>
      </c>
      <c r="M226" s="118">
        <v>0</v>
      </c>
      <c r="N226" s="118">
        <v>0</v>
      </c>
      <c r="O226" s="118">
        <v>0</v>
      </c>
      <c r="P226" s="118">
        <v>0</v>
      </c>
      <c r="Q226" s="118">
        <v>0</v>
      </c>
      <c r="R226" s="118">
        <v>0</v>
      </c>
      <c r="S226" s="118">
        <v>0</v>
      </c>
      <c r="T226" s="118">
        <v>0</v>
      </c>
      <c r="U226" s="116">
        <v>52</v>
      </c>
      <c r="V226" s="116">
        <v>3417760</v>
      </c>
    </row>
    <row r="227" spans="1:22" hidden="1" x14ac:dyDescent="0.2">
      <c r="A227" s="117">
        <v>9109</v>
      </c>
      <c r="B227" s="108" t="s">
        <v>291</v>
      </c>
      <c r="C227" s="118">
        <v>217</v>
      </c>
      <c r="D227" s="118">
        <v>16606576</v>
      </c>
      <c r="E227" s="118">
        <v>268</v>
      </c>
      <c r="F227" s="118">
        <v>14237232</v>
      </c>
      <c r="G227" s="118">
        <v>73</v>
      </c>
      <c r="H227" s="118">
        <v>5586544</v>
      </c>
      <c r="I227" s="118">
        <v>29</v>
      </c>
      <c r="J227" s="118">
        <v>1540596</v>
      </c>
      <c r="K227" s="118">
        <v>0</v>
      </c>
      <c r="L227" s="118">
        <v>0</v>
      </c>
      <c r="M227" s="118">
        <v>0</v>
      </c>
      <c r="N227" s="118">
        <v>0</v>
      </c>
      <c r="O227" s="118">
        <v>22</v>
      </c>
      <c r="P227" s="118">
        <v>1683616</v>
      </c>
      <c r="Q227" s="118">
        <v>8</v>
      </c>
      <c r="R227" s="118">
        <v>424992</v>
      </c>
      <c r="S227" s="118">
        <v>0</v>
      </c>
      <c r="T227" s="118">
        <v>0</v>
      </c>
      <c r="U227" s="116">
        <v>617</v>
      </c>
      <c r="V227" s="116">
        <v>40079556</v>
      </c>
    </row>
    <row r="228" spans="1:22" hidden="1" x14ac:dyDescent="0.2">
      <c r="A228" s="117">
        <v>9120</v>
      </c>
      <c r="B228" s="108" t="s">
        <v>292</v>
      </c>
      <c r="C228" s="118">
        <v>267</v>
      </c>
      <c r="D228" s="118">
        <v>20432976</v>
      </c>
      <c r="E228" s="118">
        <v>376</v>
      </c>
      <c r="F228" s="118">
        <v>19974624</v>
      </c>
      <c r="G228" s="118">
        <v>252</v>
      </c>
      <c r="H228" s="118">
        <v>19285056</v>
      </c>
      <c r="I228" s="118">
        <v>193</v>
      </c>
      <c r="J228" s="118">
        <v>10252932</v>
      </c>
      <c r="K228" s="118">
        <v>0</v>
      </c>
      <c r="L228" s="118">
        <v>0</v>
      </c>
      <c r="M228" s="118">
        <v>0</v>
      </c>
      <c r="N228" s="118">
        <v>0</v>
      </c>
      <c r="O228" s="118">
        <v>124</v>
      </c>
      <c r="P228" s="118">
        <v>9489472</v>
      </c>
      <c r="Q228" s="118">
        <v>50</v>
      </c>
      <c r="R228" s="118">
        <v>2656200</v>
      </c>
      <c r="S228" s="118">
        <v>0</v>
      </c>
      <c r="T228" s="118">
        <v>0</v>
      </c>
      <c r="U228" s="116">
        <v>1262</v>
      </c>
      <c r="V228" s="116">
        <v>82091260</v>
      </c>
    </row>
    <row r="229" spans="1:22" hidden="1" x14ac:dyDescent="0.2">
      <c r="A229" s="117">
        <v>9115</v>
      </c>
      <c r="B229" s="108" t="s">
        <v>293</v>
      </c>
      <c r="C229" s="118">
        <v>243</v>
      </c>
      <c r="D229" s="118">
        <v>18596304</v>
      </c>
      <c r="E229" s="118">
        <v>270</v>
      </c>
      <c r="F229" s="118">
        <v>14343480</v>
      </c>
      <c r="G229" s="118">
        <v>73</v>
      </c>
      <c r="H229" s="118">
        <v>5586544</v>
      </c>
      <c r="I229" s="118">
        <v>95</v>
      </c>
      <c r="J229" s="118">
        <v>5046780</v>
      </c>
      <c r="K229" s="118">
        <v>0</v>
      </c>
      <c r="L229" s="118">
        <v>0</v>
      </c>
      <c r="M229" s="118">
        <v>0</v>
      </c>
      <c r="N229" s="118">
        <v>0</v>
      </c>
      <c r="O229" s="118">
        <v>28</v>
      </c>
      <c r="P229" s="118">
        <v>2142784</v>
      </c>
      <c r="Q229" s="118">
        <v>8</v>
      </c>
      <c r="R229" s="118">
        <v>424992</v>
      </c>
      <c r="S229" s="118">
        <v>0</v>
      </c>
      <c r="T229" s="118">
        <v>0</v>
      </c>
      <c r="U229" s="116">
        <v>717</v>
      </c>
      <c r="V229" s="116">
        <v>46140884</v>
      </c>
    </row>
    <row r="230" spans="1:22" hidden="1" x14ac:dyDescent="0.2">
      <c r="A230" s="117">
        <v>9110</v>
      </c>
      <c r="B230" s="108" t="s">
        <v>294</v>
      </c>
      <c r="C230" s="118">
        <v>49</v>
      </c>
      <c r="D230" s="118">
        <v>3749872</v>
      </c>
      <c r="E230" s="118">
        <v>57</v>
      </c>
      <c r="F230" s="118">
        <v>3028068</v>
      </c>
      <c r="G230" s="118">
        <v>46</v>
      </c>
      <c r="H230" s="118">
        <v>3520288</v>
      </c>
      <c r="I230" s="118">
        <v>18</v>
      </c>
      <c r="J230" s="118">
        <v>956232</v>
      </c>
      <c r="K230" s="118">
        <v>0</v>
      </c>
      <c r="L230" s="118">
        <v>0</v>
      </c>
      <c r="M230" s="118">
        <v>0</v>
      </c>
      <c r="N230" s="118">
        <v>0</v>
      </c>
      <c r="O230" s="118">
        <v>0</v>
      </c>
      <c r="P230" s="118">
        <v>0</v>
      </c>
      <c r="Q230" s="118">
        <v>0</v>
      </c>
      <c r="R230" s="118">
        <v>0</v>
      </c>
      <c r="S230" s="118">
        <v>0</v>
      </c>
      <c r="T230" s="118">
        <v>0</v>
      </c>
      <c r="U230" s="116">
        <v>170</v>
      </c>
      <c r="V230" s="116">
        <v>11254460</v>
      </c>
    </row>
    <row r="231" spans="1:22" hidden="1" x14ac:dyDescent="0.2">
      <c r="A231" s="117">
        <v>9104</v>
      </c>
      <c r="B231" s="108" t="s">
        <v>295</v>
      </c>
      <c r="C231" s="118">
        <v>0</v>
      </c>
      <c r="D231" s="118">
        <v>0</v>
      </c>
      <c r="E231" s="118">
        <v>0</v>
      </c>
      <c r="F231" s="118">
        <v>0</v>
      </c>
      <c r="G231" s="118">
        <v>48</v>
      </c>
      <c r="H231" s="118">
        <v>3673344</v>
      </c>
      <c r="I231" s="118">
        <v>47</v>
      </c>
      <c r="J231" s="118">
        <v>2496828</v>
      </c>
      <c r="K231" s="118">
        <v>0</v>
      </c>
      <c r="L231" s="118">
        <v>0</v>
      </c>
      <c r="M231" s="118">
        <v>0</v>
      </c>
      <c r="N231" s="118">
        <v>0</v>
      </c>
      <c r="O231" s="118">
        <v>0</v>
      </c>
      <c r="P231" s="118">
        <v>0</v>
      </c>
      <c r="Q231" s="118">
        <v>0</v>
      </c>
      <c r="R231" s="118">
        <v>0</v>
      </c>
      <c r="S231" s="118">
        <v>0</v>
      </c>
      <c r="T231" s="118">
        <v>0</v>
      </c>
      <c r="U231" s="116">
        <v>95</v>
      </c>
      <c r="V231" s="116">
        <v>6170172</v>
      </c>
    </row>
    <row r="232" spans="1:22" hidden="1" x14ac:dyDescent="0.2">
      <c r="A232" s="117">
        <v>9117</v>
      </c>
      <c r="B232" s="108" t="s">
        <v>296</v>
      </c>
      <c r="C232" s="118">
        <v>0</v>
      </c>
      <c r="D232" s="118">
        <v>0</v>
      </c>
      <c r="E232" s="118">
        <v>0</v>
      </c>
      <c r="F232" s="118">
        <v>0</v>
      </c>
      <c r="G232" s="118">
        <v>93</v>
      </c>
      <c r="H232" s="118">
        <v>7117104</v>
      </c>
      <c r="I232" s="118">
        <v>68</v>
      </c>
      <c r="J232" s="118">
        <v>3612432</v>
      </c>
      <c r="K232" s="118">
        <v>0</v>
      </c>
      <c r="L232" s="118">
        <v>0</v>
      </c>
      <c r="M232" s="118">
        <v>0</v>
      </c>
      <c r="N232" s="118">
        <v>0</v>
      </c>
      <c r="O232" s="118">
        <v>0</v>
      </c>
      <c r="P232" s="118">
        <v>0</v>
      </c>
      <c r="Q232" s="118">
        <v>0</v>
      </c>
      <c r="R232" s="118">
        <v>0</v>
      </c>
      <c r="S232" s="118">
        <v>0</v>
      </c>
      <c r="T232" s="118">
        <v>0</v>
      </c>
      <c r="U232" s="116">
        <v>161</v>
      </c>
      <c r="V232" s="116">
        <v>10729536</v>
      </c>
    </row>
    <row r="233" spans="1:22" hidden="1" x14ac:dyDescent="0.2">
      <c r="A233" s="117">
        <v>9112</v>
      </c>
      <c r="B233" s="108" t="s">
        <v>297</v>
      </c>
      <c r="C233" s="118">
        <v>181</v>
      </c>
      <c r="D233" s="118">
        <v>13851568</v>
      </c>
      <c r="E233" s="118">
        <v>217</v>
      </c>
      <c r="F233" s="118">
        <v>11527908</v>
      </c>
      <c r="G233" s="118">
        <v>294</v>
      </c>
      <c r="H233" s="118">
        <v>22499232</v>
      </c>
      <c r="I233" s="118">
        <v>258</v>
      </c>
      <c r="J233" s="118">
        <v>13705992</v>
      </c>
      <c r="K233" s="118">
        <v>9</v>
      </c>
      <c r="L233" s="118">
        <v>688752</v>
      </c>
      <c r="M233" s="118">
        <v>0</v>
      </c>
      <c r="N233" s="118">
        <v>0</v>
      </c>
      <c r="O233" s="118">
        <v>150</v>
      </c>
      <c r="P233" s="118">
        <v>11479200</v>
      </c>
      <c r="Q233" s="118">
        <v>56</v>
      </c>
      <c r="R233" s="118">
        <v>2974944</v>
      </c>
      <c r="S233" s="118">
        <v>0</v>
      </c>
      <c r="T233" s="118">
        <v>0</v>
      </c>
      <c r="U233" s="116">
        <v>1165</v>
      </c>
      <c r="V233" s="116">
        <v>76727596</v>
      </c>
    </row>
    <row r="234" spans="1:22" hidden="1" x14ac:dyDescent="0.2">
      <c r="A234" s="117">
        <v>9121</v>
      </c>
      <c r="B234" s="108" t="s">
        <v>298</v>
      </c>
      <c r="C234" s="118">
        <v>81</v>
      </c>
      <c r="D234" s="118">
        <v>6198768</v>
      </c>
      <c r="E234" s="118">
        <v>73</v>
      </c>
      <c r="F234" s="118">
        <v>3878052</v>
      </c>
      <c r="G234" s="118">
        <v>51</v>
      </c>
      <c r="H234" s="118">
        <v>3902928</v>
      </c>
      <c r="I234" s="118">
        <v>38</v>
      </c>
      <c r="J234" s="118">
        <v>2018712</v>
      </c>
      <c r="K234" s="118">
        <v>4</v>
      </c>
      <c r="L234" s="118">
        <v>306112</v>
      </c>
      <c r="M234" s="118">
        <v>0</v>
      </c>
      <c r="N234" s="118">
        <v>0</v>
      </c>
      <c r="O234" s="118">
        <v>28</v>
      </c>
      <c r="P234" s="118">
        <v>2142784</v>
      </c>
      <c r="Q234" s="118">
        <v>10</v>
      </c>
      <c r="R234" s="118">
        <v>531240</v>
      </c>
      <c r="S234" s="118">
        <v>0</v>
      </c>
      <c r="T234" s="118">
        <v>0</v>
      </c>
      <c r="U234" s="116">
        <v>285</v>
      </c>
      <c r="V234" s="116">
        <v>18978596</v>
      </c>
    </row>
    <row r="235" spans="1:22" hidden="1" x14ac:dyDescent="0.2">
      <c r="A235" s="117">
        <v>14101</v>
      </c>
      <c r="B235" s="108" t="s">
        <v>299</v>
      </c>
      <c r="C235" s="118">
        <v>1294</v>
      </c>
      <c r="D235" s="118">
        <v>99027232</v>
      </c>
      <c r="E235" s="118">
        <v>798</v>
      </c>
      <c r="F235" s="118">
        <v>42392952</v>
      </c>
      <c r="G235" s="118">
        <v>0</v>
      </c>
      <c r="H235" s="118">
        <v>0</v>
      </c>
      <c r="I235" s="118">
        <v>0</v>
      </c>
      <c r="J235" s="118">
        <v>0</v>
      </c>
      <c r="K235" s="118">
        <v>39</v>
      </c>
      <c r="L235" s="118">
        <v>2984592</v>
      </c>
      <c r="M235" s="118">
        <v>2</v>
      </c>
      <c r="N235" s="118">
        <v>106248</v>
      </c>
      <c r="O235" s="118">
        <v>207</v>
      </c>
      <c r="P235" s="118">
        <v>15841296</v>
      </c>
      <c r="Q235" s="118">
        <v>21</v>
      </c>
      <c r="R235" s="118">
        <v>1115604</v>
      </c>
      <c r="S235" s="118">
        <v>0</v>
      </c>
      <c r="T235" s="118">
        <v>0</v>
      </c>
      <c r="U235" s="116">
        <v>2361</v>
      </c>
      <c r="V235" s="116">
        <v>161467924</v>
      </c>
    </row>
    <row r="236" spans="1:22" hidden="1" x14ac:dyDescent="0.2">
      <c r="A236" s="117">
        <v>14106</v>
      </c>
      <c r="B236" s="108" t="s">
        <v>300</v>
      </c>
      <c r="C236" s="118">
        <v>162</v>
      </c>
      <c r="D236" s="118">
        <v>12397536</v>
      </c>
      <c r="E236" s="118">
        <v>149</v>
      </c>
      <c r="F236" s="118">
        <v>7915476</v>
      </c>
      <c r="G236" s="118">
        <v>96</v>
      </c>
      <c r="H236" s="118">
        <v>7346688</v>
      </c>
      <c r="I236" s="118">
        <v>93</v>
      </c>
      <c r="J236" s="118">
        <v>4940532</v>
      </c>
      <c r="K236" s="118">
        <v>0</v>
      </c>
      <c r="L236" s="118">
        <v>0</v>
      </c>
      <c r="M236" s="118">
        <v>0</v>
      </c>
      <c r="N236" s="118">
        <v>0</v>
      </c>
      <c r="O236" s="118">
        <v>39</v>
      </c>
      <c r="P236" s="118">
        <v>2984592</v>
      </c>
      <c r="Q236" s="118">
        <v>8</v>
      </c>
      <c r="R236" s="118">
        <v>424992</v>
      </c>
      <c r="S236" s="118">
        <v>0</v>
      </c>
      <c r="T236" s="118">
        <v>0</v>
      </c>
      <c r="U236" s="116">
        <v>547</v>
      </c>
      <c r="V236" s="116">
        <v>36009816</v>
      </c>
    </row>
    <row r="237" spans="1:22" hidden="1" x14ac:dyDescent="0.2">
      <c r="A237" s="117">
        <v>14103</v>
      </c>
      <c r="B237" s="108" t="s">
        <v>301</v>
      </c>
      <c r="C237" s="118">
        <v>122</v>
      </c>
      <c r="D237" s="118">
        <v>9336416</v>
      </c>
      <c r="E237" s="118">
        <v>135</v>
      </c>
      <c r="F237" s="118">
        <v>7171740</v>
      </c>
      <c r="G237" s="118">
        <v>44</v>
      </c>
      <c r="H237" s="118">
        <v>3367232</v>
      </c>
      <c r="I237" s="118">
        <v>35</v>
      </c>
      <c r="J237" s="118">
        <v>1859340</v>
      </c>
      <c r="K237" s="118">
        <v>0</v>
      </c>
      <c r="L237" s="118">
        <v>0</v>
      </c>
      <c r="M237" s="118">
        <v>0</v>
      </c>
      <c r="N237" s="118">
        <v>0</v>
      </c>
      <c r="O237" s="118">
        <v>0</v>
      </c>
      <c r="P237" s="118">
        <v>0</v>
      </c>
      <c r="Q237" s="118">
        <v>0</v>
      </c>
      <c r="R237" s="118">
        <v>0</v>
      </c>
      <c r="S237" s="118">
        <v>0</v>
      </c>
      <c r="T237" s="118">
        <v>0</v>
      </c>
      <c r="U237" s="116">
        <v>336</v>
      </c>
      <c r="V237" s="116">
        <v>21734728</v>
      </c>
    </row>
    <row r="238" spans="1:22" hidden="1" x14ac:dyDescent="0.2">
      <c r="A238" s="117">
        <v>14104</v>
      </c>
      <c r="B238" s="108" t="s">
        <v>302</v>
      </c>
      <c r="C238" s="118">
        <v>201</v>
      </c>
      <c r="D238" s="118">
        <v>15382128</v>
      </c>
      <c r="E238" s="118">
        <v>263</v>
      </c>
      <c r="F238" s="118">
        <v>13971612</v>
      </c>
      <c r="G238" s="118">
        <v>76</v>
      </c>
      <c r="H238" s="118">
        <v>5816128</v>
      </c>
      <c r="I238" s="118">
        <v>65</v>
      </c>
      <c r="J238" s="118">
        <v>3453060</v>
      </c>
      <c r="K238" s="118">
        <v>0</v>
      </c>
      <c r="L238" s="118">
        <v>0</v>
      </c>
      <c r="M238" s="118">
        <v>0</v>
      </c>
      <c r="N238" s="118">
        <v>0</v>
      </c>
      <c r="O238" s="118">
        <v>0</v>
      </c>
      <c r="P238" s="118">
        <v>0</v>
      </c>
      <c r="Q238" s="118">
        <v>0</v>
      </c>
      <c r="R238" s="118">
        <v>0</v>
      </c>
      <c r="S238" s="118">
        <v>0</v>
      </c>
      <c r="T238" s="118">
        <v>0</v>
      </c>
      <c r="U238" s="116">
        <v>605</v>
      </c>
      <c r="V238" s="116">
        <v>38622928</v>
      </c>
    </row>
    <row r="239" spans="1:22" hidden="1" x14ac:dyDescent="0.2">
      <c r="A239" s="117">
        <v>14202</v>
      </c>
      <c r="B239" s="108" t="s">
        <v>303</v>
      </c>
      <c r="C239" s="118">
        <v>169</v>
      </c>
      <c r="D239" s="118">
        <v>12933232</v>
      </c>
      <c r="E239" s="118">
        <v>172</v>
      </c>
      <c r="F239" s="118">
        <v>9137328</v>
      </c>
      <c r="G239" s="118">
        <v>95</v>
      </c>
      <c r="H239" s="118">
        <v>7270160</v>
      </c>
      <c r="I239" s="118">
        <v>57</v>
      </c>
      <c r="J239" s="118">
        <v>3028068</v>
      </c>
      <c r="K239" s="118">
        <v>0</v>
      </c>
      <c r="L239" s="118">
        <v>0</v>
      </c>
      <c r="M239" s="118">
        <v>0</v>
      </c>
      <c r="N239" s="118">
        <v>0</v>
      </c>
      <c r="O239" s="118">
        <v>20</v>
      </c>
      <c r="P239" s="118">
        <v>1530560</v>
      </c>
      <c r="Q239" s="118">
        <v>5</v>
      </c>
      <c r="R239" s="118">
        <v>265620</v>
      </c>
      <c r="S239" s="118">
        <v>0</v>
      </c>
      <c r="T239" s="118">
        <v>0</v>
      </c>
      <c r="U239" s="116">
        <v>518</v>
      </c>
      <c r="V239" s="116">
        <v>34164968</v>
      </c>
    </row>
    <row r="240" spans="1:22" hidden="1" x14ac:dyDescent="0.2">
      <c r="A240" s="117">
        <v>14102</v>
      </c>
      <c r="B240" s="108" t="s">
        <v>304</v>
      </c>
      <c r="C240" s="118">
        <v>87</v>
      </c>
      <c r="D240" s="118">
        <v>6657936</v>
      </c>
      <c r="E240" s="118">
        <v>73</v>
      </c>
      <c r="F240" s="118">
        <v>3878052</v>
      </c>
      <c r="G240" s="118">
        <v>9</v>
      </c>
      <c r="H240" s="118">
        <v>688752</v>
      </c>
      <c r="I240" s="118">
        <v>5</v>
      </c>
      <c r="J240" s="118">
        <v>265620</v>
      </c>
      <c r="K240" s="118">
        <v>0</v>
      </c>
      <c r="L240" s="118">
        <v>0</v>
      </c>
      <c r="M240" s="118">
        <v>0</v>
      </c>
      <c r="N240" s="118">
        <v>0</v>
      </c>
      <c r="O240" s="118">
        <v>9</v>
      </c>
      <c r="P240" s="118">
        <v>688752</v>
      </c>
      <c r="Q240" s="118">
        <v>2</v>
      </c>
      <c r="R240" s="118">
        <v>106248</v>
      </c>
      <c r="S240" s="118">
        <v>8</v>
      </c>
      <c r="T240" s="118">
        <v>495204</v>
      </c>
      <c r="U240" s="116">
        <v>193</v>
      </c>
      <c r="V240" s="116">
        <v>12780564</v>
      </c>
    </row>
    <row r="241" spans="1:22" hidden="1" x14ac:dyDescent="0.2">
      <c r="A241" s="117">
        <v>14105</v>
      </c>
      <c r="B241" s="108" t="s">
        <v>305</v>
      </c>
      <c r="C241" s="118">
        <v>52</v>
      </c>
      <c r="D241" s="118">
        <v>3979456</v>
      </c>
      <c r="E241" s="118">
        <v>81</v>
      </c>
      <c r="F241" s="118">
        <v>4303044</v>
      </c>
      <c r="G241" s="118">
        <v>61</v>
      </c>
      <c r="H241" s="118">
        <v>4668208</v>
      </c>
      <c r="I241" s="118">
        <v>35</v>
      </c>
      <c r="J241" s="118">
        <v>1859340</v>
      </c>
      <c r="K241" s="118">
        <v>0</v>
      </c>
      <c r="L241" s="118">
        <v>0</v>
      </c>
      <c r="M241" s="118">
        <v>0</v>
      </c>
      <c r="N241" s="118">
        <v>0</v>
      </c>
      <c r="O241" s="118">
        <v>13</v>
      </c>
      <c r="P241" s="118">
        <v>994864</v>
      </c>
      <c r="Q241" s="118">
        <v>2</v>
      </c>
      <c r="R241" s="118">
        <v>106248</v>
      </c>
      <c r="S241" s="118">
        <v>0</v>
      </c>
      <c r="T241" s="118">
        <v>0</v>
      </c>
      <c r="U241" s="116">
        <v>244</v>
      </c>
      <c r="V241" s="116">
        <v>15911160</v>
      </c>
    </row>
    <row r="242" spans="1:22" hidden="1" x14ac:dyDescent="0.2">
      <c r="A242" s="117">
        <v>14108</v>
      </c>
      <c r="B242" s="108" t="s">
        <v>306</v>
      </c>
      <c r="C242" s="118">
        <v>272</v>
      </c>
      <c r="D242" s="118">
        <v>20815616</v>
      </c>
      <c r="E242" s="118">
        <v>418</v>
      </c>
      <c r="F242" s="118">
        <v>22205832</v>
      </c>
      <c r="G242" s="118">
        <v>242</v>
      </c>
      <c r="H242" s="118">
        <v>18519776</v>
      </c>
      <c r="I242" s="118">
        <v>191</v>
      </c>
      <c r="J242" s="118">
        <v>10146684</v>
      </c>
      <c r="K242" s="118">
        <v>0</v>
      </c>
      <c r="L242" s="118">
        <v>0</v>
      </c>
      <c r="M242" s="118">
        <v>0</v>
      </c>
      <c r="N242" s="118">
        <v>0</v>
      </c>
      <c r="O242" s="118">
        <v>69</v>
      </c>
      <c r="P242" s="118">
        <v>5280432</v>
      </c>
      <c r="Q242" s="118">
        <v>24</v>
      </c>
      <c r="R242" s="118">
        <v>1274976</v>
      </c>
      <c r="S242" s="118">
        <v>0</v>
      </c>
      <c r="T242" s="118">
        <v>0</v>
      </c>
      <c r="U242" s="116">
        <v>1216</v>
      </c>
      <c r="V242" s="116">
        <v>78243316</v>
      </c>
    </row>
    <row r="243" spans="1:22" hidden="1" x14ac:dyDescent="0.2">
      <c r="A243" s="117">
        <v>14201</v>
      </c>
      <c r="B243" s="108" t="s">
        <v>307</v>
      </c>
      <c r="C243" s="118">
        <v>405</v>
      </c>
      <c r="D243" s="118">
        <v>30993840</v>
      </c>
      <c r="E243" s="118">
        <v>430</v>
      </c>
      <c r="F243" s="118">
        <v>22843320</v>
      </c>
      <c r="G243" s="118">
        <v>169</v>
      </c>
      <c r="H243" s="118">
        <v>12933232</v>
      </c>
      <c r="I243" s="118">
        <v>133</v>
      </c>
      <c r="J243" s="118">
        <v>7065492</v>
      </c>
      <c r="K243" s="118">
        <v>0</v>
      </c>
      <c r="L243" s="118">
        <v>0</v>
      </c>
      <c r="M243" s="118">
        <v>0</v>
      </c>
      <c r="N243" s="118">
        <v>0</v>
      </c>
      <c r="O243" s="118">
        <v>58</v>
      </c>
      <c r="P243" s="118">
        <v>4438624</v>
      </c>
      <c r="Q243" s="118">
        <v>11</v>
      </c>
      <c r="R243" s="118">
        <v>584364</v>
      </c>
      <c r="S243" s="118">
        <v>0</v>
      </c>
      <c r="T243" s="118">
        <v>0</v>
      </c>
      <c r="U243" s="116">
        <v>1206</v>
      </c>
      <c r="V243" s="116">
        <v>78858872</v>
      </c>
    </row>
    <row r="244" spans="1:22" hidden="1" x14ac:dyDescent="0.2">
      <c r="A244" s="117">
        <v>14107</v>
      </c>
      <c r="B244" s="108" t="s">
        <v>308</v>
      </c>
      <c r="C244" s="118">
        <v>236</v>
      </c>
      <c r="D244" s="118">
        <v>18060608</v>
      </c>
      <c r="E244" s="118">
        <v>242</v>
      </c>
      <c r="F244" s="118">
        <v>12856008</v>
      </c>
      <c r="G244" s="118">
        <v>129</v>
      </c>
      <c r="H244" s="118">
        <v>9872112</v>
      </c>
      <c r="I244" s="118">
        <v>59</v>
      </c>
      <c r="J244" s="118">
        <v>3134316</v>
      </c>
      <c r="K244" s="118">
        <v>0</v>
      </c>
      <c r="L244" s="118">
        <v>0</v>
      </c>
      <c r="M244" s="118">
        <v>0</v>
      </c>
      <c r="N244" s="118">
        <v>0</v>
      </c>
      <c r="O244" s="118">
        <v>0</v>
      </c>
      <c r="P244" s="118">
        <v>0</v>
      </c>
      <c r="Q244" s="118">
        <v>0</v>
      </c>
      <c r="R244" s="118">
        <v>0</v>
      </c>
      <c r="S244" s="118">
        <v>1</v>
      </c>
      <c r="T244" s="118">
        <v>53124</v>
      </c>
      <c r="U244" s="116">
        <v>667</v>
      </c>
      <c r="V244" s="116">
        <v>43976168</v>
      </c>
    </row>
    <row r="245" spans="1:22" hidden="1" x14ac:dyDescent="0.2">
      <c r="A245" s="117">
        <v>14204</v>
      </c>
      <c r="B245" s="108" t="s">
        <v>309</v>
      </c>
      <c r="C245" s="118">
        <v>283</v>
      </c>
      <c r="D245" s="118">
        <v>21657424</v>
      </c>
      <c r="E245" s="118">
        <v>342</v>
      </c>
      <c r="F245" s="118">
        <v>18168408</v>
      </c>
      <c r="G245" s="118">
        <v>76</v>
      </c>
      <c r="H245" s="118">
        <v>5816128</v>
      </c>
      <c r="I245" s="118">
        <v>99</v>
      </c>
      <c r="J245" s="118">
        <v>5259276</v>
      </c>
      <c r="K245" s="118">
        <v>0</v>
      </c>
      <c r="L245" s="118">
        <v>0</v>
      </c>
      <c r="M245" s="118">
        <v>0</v>
      </c>
      <c r="N245" s="118">
        <v>0</v>
      </c>
      <c r="O245" s="118">
        <v>31</v>
      </c>
      <c r="P245" s="118">
        <v>2372368</v>
      </c>
      <c r="Q245" s="118">
        <v>12</v>
      </c>
      <c r="R245" s="118">
        <v>637488</v>
      </c>
      <c r="S245" s="118">
        <v>2</v>
      </c>
      <c r="T245" s="118">
        <v>65000</v>
      </c>
      <c r="U245" s="116">
        <v>845</v>
      </c>
      <c r="V245" s="116">
        <v>53976092</v>
      </c>
    </row>
    <row r="246" spans="1:22" hidden="1" x14ac:dyDescent="0.2">
      <c r="A246" s="117">
        <v>14203</v>
      </c>
      <c r="B246" s="108" t="s">
        <v>310</v>
      </c>
      <c r="C246" s="118">
        <v>163</v>
      </c>
      <c r="D246" s="118">
        <v>12474064</v>
      </c>
      <c r="E246" s="118">
        <v>134</v>
      </c>
      <c r="F246" s="118">
        <v>7118616</v>
      </c>
      <c r="G246" s="118">
        <v>115</v>
      </c>
      <c r="H246" s="118">
        <v>8800720</v>
      </c>
      <c r="I246" s="118">
        <v>55</v>
      </c>
      <c r="J246" s="118">
        <v>2921820</v>
      </c>
      <c r="K246" s="118">
        <v>0</v>
      </c>
      <c r="L246" s="118">
        <v>0</v>
      </c>
      <c r="M246" s="118">
        <v>0</v>
      </c>
      <c r="N246" s="118">
        <v>0</v>
      </c>
      <c r="O246" s="118">
        <v>12</v>
      </c>
      <c r="P246" s="118">
        <v>918336</v>
      </c>
      <c r="Q246" s="118">
        <v>2</v>
      </c>
      <c r="R246" s="118">
        <v>106248</v>
      </c>
      <c r="S246" s="118">
        <v>0</v>
      </c>
      <c r="T246" s="118">
        <v>0</v>
      </c>
      <c r="U246" s="116">
        <v>481</v>
      </c>
      <c r="V246" s="116">
        <v>32339804</v>
      </c>
    </row>
    <row r="247" spans="1:22" hidden="1" x14ac:dyDescent="0.2">
      <c r="A247" s="117">
        <v>10301</v>
      </c>
      <c r="B247" s="108" t="s">
        <v>311</v>
      </c>
      <c r="C247" s="118">
        <v>758</v>
      </c>
      <c r="D247" s="118">
        <v>58008224</v>
      </c>
      <c r="E247" s="118">
        <v>1005</v>
      </c>
      <c r="F247" s="118">
        <v>53389620</v>
      </c>
      <c r="G247" s="118">
        <v>365</v>
      </c>
      <c r="H247" s="118">
        <v>27932720</v>
      </c>
      <c r="I247" s="118">
        <v>381</v>
      </c>
      <c r="J247" s="118">
        <v>20240244</v>
      </c>
      <c r="K247" s="118">
        <v>0</v>
      </c>
      <c r="L247" s="118">
        <v>0</v>
      </c>
      <c r="M247" s="118">
        <v>0</v>
      </c>
      <c r="N247" s="118">
        <v>0</v>
      </c>
      <c r="O247" s="118">
        <v>49</v>
      </c>
      <c r="P247" s="118">
        <v>3749872</v>
      </c>
      <c r="Q247" s="118">
        <v>7</v>
      </c>
      <c r="R247" s="118">
        <v>371868</v>
      </c>
      <c r="S247" s="118">
        <v>0</v>
      </c>
      <c r="T247" s="118">
        <v>0</v>
      </c>
      <c r="U247" s="116">
        <v>2565</v>
      </c>
      <c r="V247" s="116">
        <v>163692548</v>
      </c>
    </row>
    <row r="248" spans="1:22" hidden="1" x14ac:dyDescent="0.2">
      <c r="A248" s="117">
        <v>10307</v>
      </c>
      <c r="B248" s="108" t="s">
        <v>312</v>
      </c>
      <c r="C248" s="118">
        <v>115</v>
      </c>
      <c r="D248" s="118">
        <v>8800720</v>
      </c>
      <c r="E248" s="118">
        <v>100</v>
      </c>
      <c r="F248" s="118">
        <v>5312400</v>
      </c>
      <c r="G248" s="118">
        <v>83</v>
      </c>
      <c r="H248" s="118">
        <v>6351824</v>
      </c>
      <c r="I248" s="118">
        <v>35</v>
      </c>
      <c r="J248" s="118">
        <v>1859340</v>
      </c>
      <c r="K248" s="118">
        <v>0</v>
      </c>
      <c r="L248" s="118">
        <v>0</v>
      </c>
      <c r="M248" s="118">
        <v>0</v>
      </c>
      <c r="N248" s="118">
        <v>0</v>
      </c>
      <c r="O248" s="118">
        <v>9</v>
      </c>
      <c r="P248" s="118">
        <v>688752</v>
      </c>
      <c r="Q248" s="118">
        <v>0</v>
      </c>
      <c r="R248" s="118">
        <v>0</v>
      </c>
      <c r="S248" s="118">
        <v>0</v>
      </c>
      <c r="T248" s="118">
        <v>0</v>
      </c>
      <c r="U248" s="116">
        <v>342</v>
      </c>
      <c r="V248" s="116">
        <v>23013036</v>
      </c>
    </row>
    <row r="249" spans="1:22" hidden="1" x14ac:dyDescent="0.2">
      <c r="A249" s="117">
        <v>10302</v>
      </c>
      <c r="B249" s="108" t="s">
        <v>313</v>
      </c>
      <c r="C249" s="118">
        <v>110</v>
      </c>
      <c r="D249" s="118">
        <v>8418080</v>
      </c>
      <c r="E249" s="118">
        <v>94</v>
      </c>
      <c r="F249" s="118">
        <v>4993656</v>
      </c>
      <c r="G249" s="118">
        <v>32</v>
      </c>
      <c r="H249" s="118">
        <v>2448896</v>
      </c>
      <c r="I249" s="118">
        <v>25</v>
      </c>
      <c r="J249" s="118">
        <v>1328100</v>
      </c>
      <c r="K249" s="118">
        <v>0</v>
      </c>
      <c r="L249" s="118">
        <v>0</v>
      </c>
      <c r="M249" s="118">
        <v>0</v>
      </c>
      <c r="N249" s="118">
        <v>0</v>
      </c>
      <c r="O249" s="118">
        <v>19</v>
      </c>
      <c r="P249" s="118">
        <v>1454032</v>
      </c>
      <c r="Q249" s="118">
        <v>2</v>
      </c>
      <c r="R249" s="118">
        <v>106248</v>
      </c>
      <c r="S249" s="118">
        <v>0</v>
      </c>
      <c r="T249" s="118">
        <v>0</v>
      </c>
      <c r="U249" s="116">
        <v>282</v>
      </c>
      <c r="V249" s="116">
        <v>18749012</v>
      </c>
    </row>
    <row r="250" spans="1:22" hidden="1" x14ac:dyDescent="0.2">
      <c r="A250" s="117">
        <v>10304</v>
      </c>
      <c r="B250" s="108" t="s">
        <v>314</v>
      </c>
      <c r="C250" s="118">
        <v>132</v>
      </c>
      <c r="D250" s="118">
        <v>10101696</v>
      </c>
      <c r="E250" s="118">
        <v>172</v>
      </c>
      <c r="F250" s="118">
        <v>9137328</v>
      </c>
      <c r="G250" s="118">
        <v>74</v>
      </c>
      <c r="H250" s="118">
        <v>5663072</v>
      </c>
      <c r="I250" s="118">
        <v>48</v>
      </c>
      <c r="J250" s="118">
        <v>2549952</v>
      </c>
      <c r="K250" s="118">
        <v>0</v>
      </c>
      <c r="L250" s="118">
        <v>0</v>
      </c>
      <c r="M250" s="118">
        <v>0</v>
      </c>
      <c r="N250" s="118">
        <v>0</v>
      </c>
      <c r="O250" s="118">
        <v>14</v>
      </c>
      <c r="P250" s="118">
        <v>1071392</v>
      </c>
      <c r="Q250" s="118">
        <v>5</v>
      </c>
      <c r="R250" s="118">
        <v>265620</v>
      </c>
      <c r="S250" s="118">
        <v>0</v>
      </c>
      <c r="T250" s="118">
        <v>0</v>
      </c>
      <c r="U250" s="116">
        <v>445</v>
      </c>
      <c r="V250" s="116">
        <v>28789060</v>
      </c>
    </row>
    <row r="251" spans="1:22" hidden="1" x14ac:dyDescent="0.2">
      <c r="A251" s="117">
        <v>10305</v>
      </c>
      <c r="B251" s="108" t="s">
        <v>315</v>
      </c>
      <c r="C251" s="118">
        <v>121</v>
      </c>
      <c r="D251" s="118">
        <v>9259888</v>
      </c>
      <c r="E251" s="118">
        <v>138</v>
      </c>
      <c r="F251" s="118">
        <v>7331112</v>
      </c>
      <c r="G251" s="118">
        <v>0</v>
      </c>
      <c r="H251" s="118">
        <v>0</v>
      </c>
      <c r="I251" s="118">
        <v>0</v>
      </c>
      <c r="J251" s="118">
        <v>0</v>
      </c>
      <c r="K251" s="118">
        <v>0</v>
      </c>
      <c r="L251" s="118">
        <v>0</v>
      </c>
      <c r="M251" s="118">
        <v>0</v>
      </c>
      <c r="N251" s="118">
        <v>0</v>
      </c>
      <c r="O251" s="118">
        <v>0</v>
      </c>
      <c r="P251" s="118">
        <v>0</v>
      </c>
      <c r="Q251" s="118">
        <v>0</v>
      </c>
      <c r="R251" s="118">
        <v>0</v>
      </c>
      <c r="S251" s="118">
        <v>0</v>
      </c>
      <c r="T251" s="118">
        <v>0</v>
      </c>
      <c r="U251" s="116">
        <v>259</v>
      </c>
      <c r="V251" s="116">
        <v>16591000</v>
      </c>
    </row>
    <row r="252" spans="1:22" hidden="1" x14ac:dyDescent="0.2">
      <c r="A252" s="117">
        <v>10303</v>
      </c>
      <c r="B252" s="108" t="s">
        <v>316</v>
      </c>
      <c r="C252" s="118">
        <v>122</v>
      </c>
      <c r="D252" s="118">
        <v>9336416</v>
      </c>
      <c r="E252" s="118">
        <v>152</v>
      </c>
      <c r="F252" s="118">
        <v>8074848</v>
      </c>
      <c r="G252" s="118">
        <v>88</v>
      </c>
      <c r="H252" s="118">
        <v>6734464</v>
      </c>
      <c r="I252" s="118">
        <v>89</v>
      </c>
      <c r="J252" s="118">
        <v>4728036</v>
      </c>
      <c r="K252" s="118">
        <v>0</v>
      </c>
      <c r="L252" s="118">
        <v>0</v>
      </c>
      <c r="M252" s="118">
        <v>0</v>
      </c>
      <c r="N252" s="118">
        <v>0</v>
      </c>
      <c r="O252" s="118">
        <v>30</v>
      </c>
      <c r="P252" s="118">
        <v>2295840</v>
      </c>
      <c r="Q252" s="118">
        <v>7</v>
      </c>
      <c r="R252" s="118">
        <v>371868</v>
      </c>
      <c r="S252" s="118">
        <v>0</v>
      </c>
      <c r="T252" s="118">
        <v>0</v>
      </c>
      <c r="U252" s="116">
        <v>488</v>
      </c>
      <c r="V252" s="116">
        <v>31541472</v>
      </c>
    </row>
    <row r="253" spans="1:22" hidden="1" x14ac:dyDescent="0.2">
      <c r="A253" s="117">
        <v>10306</v>
      </c>
      <c r="B253" s="108" t="s">
        <v>317</v>
      </c>
      <c r="C253" s="118">
        <v>80</v>
      </c>
      <c r="D253" s="118">
        <v>6122240</v>
      </c>
      <c r="E253" s="118">
        <v>75</v>
      </c>
      <c r="F253" s="118">
        <v>3984300</v>
      </c>
      <c r="G253" s="118">
        <v>87</v>
      </c>
      <c r="H253" s="118">
        <v>6657936</v>
      </c>
      <c r="I253" s="118">
        <v>74</v>
      </c>
      <c r="J253" s="118">
        <v>3931176</v>
      </c>
      <c r="K253" s="118">
        <v>0</v>
      </c>
      <c r="L253" s="118">
        <v>0</v>
      </c>
      <c r="M253" s="118">
        <v>0</v>
      </c>
      <c r="N253" s="118">
        <v>0</v>
      </c>
      <c r="O253" s="118">
        <v>7</v>
      </c>
      <c r="P253" s="118">
        <v>535696</v>
      </c>
      <c r="Q253" s="118">
        <v>2</v>
      </c>
      <c r="R253" s="118">
        <v>106248</v>
      </c>
      <c r="S253" s="118">
        <v>0</v>
      </c>
      <c r="T253" s="118">
        <v>0</v>
      </c>
      <c r="U253" s="116">
        <v>325</v>
      </c>
      <c r="V253" s="116">
        <v>21337596</v>
      </c>
    </row>
    <row r="254" spans="1:22" hidden="1" x14ac:dyDescent="0.2">
      <c r="A254" s="117">
        <v>10101</v>
      </c>
      <c r="B254" s="108" t="s">
        <v>318</v>
      </c>
      <c r="C254" s="118">
        <v>1929</v>
      </c>
      <c r="D254" s="118">
        <v>147622512</v>
      </c>
      <c r="E254" s="118">
        <v>2010</v>
      </c>
      <c r="F254" s="118">
        <v>106779240</v>
      </c>
      <c r="G254" s="118">
        <v>498</v>
      </c>
      <c r="H254" s="118">
        <v>38110944</v>
      </c>
      <c r="I254" s="118">
        <v>517</v>
      </c>
      <c r="J254" s="118">
        <v>27465108</v>
      </c>
      <c r="K254" s="118">
        <v>16</v>
      </c>
      <c r="L254" s="118">
        <v>1224448</v>
      </c>
      <c r="M254" s="118">
        <v>1</v>
      </c>
      <c r="N254" s="118">
        <v>53124</v>
      </c>
      <c r="O254" s="118">
        <v>415</v>
      </c>
      <c r="P254" s="118">
        <v>31759120</v>
      </c>
      <c r="Q254" s="118">
        <v>81</v>
      </c>
      <c r="R254" s="118">
        <v>4303044</v>
      </c>
      <c r="S254" s="118">
        <v>0</v>
      </c>
      <c r="T254" s="118">
        <v>0</v>
      </c>
      <c r="U254" s="116">
        <v>5467</v>
      </c>
      <c r="V254" s="116">
        <v>357317540</v>
      </c>
    </row>
    <row r="255" spans="1:22" hidden="1" x14ac:dyDescent="0.2">
      <c r="A255" s="117">
        <v>10103</v>
      </c>
      <c r="B255" s="108" t="s">
        <v>319</v>
      </c>
      <c r="C255" s="118">
        <v>61</v>
      </c>
      <c r="D255" s="118">
        <v>4668208</v>
      </c>
      <c r="E255" s="118">
        <v>80</v>
      </c>
      <c r="F255" s="118">
        <v>4249920</v>
      </c>
      <c r="G255" s="118">
        <v>24</v>
      </c>
      <c r="H255" s="118">
        <v>1836672</v>
      </c>
      <c r="I255" s="118">
        <v>19</v>
      </c>
      <c r="J255" s="118">
        <v>1009356</v>
      </c>
      <c r="K255" s="118">
        <v>0</v>
      </c>
      <c r="L255" s="118">
        <v>0</v>
      </c>
      <c r="M255" s="118">
        <v>0</v>
      </c>
      <c r="N255" s="118">
        <v>0</v>
      </c>
      <c r="O255" s="118">
        <v>12</v>
      </c>
      <c r="P255" s="118">
        <v>918336</v>
      </c>
      <c r="Q255" s="118">
        <v>1</v>
      </c>
      <c r="R255" s="118">
        <v>53124</v>
      </c>
      <c r="S255" s="118">
        <v>0</v>
      </c>
      <c r="T255" s="118">
        <v>0</v>
      </c>
      <c r="U255" s="116">
        <v>197</v>
      </c>
      <c r="V255" s="116">
        <v>12735616</v>
      </c>
    </row>
    <row r="256" spans="1:22" hidden="1" x14ac:dyDescent="0.2">
      <c r="A256" s="117">
        <v>10109</v>
      </c>
      <c r="B256" s="108" t="s">
        <v>320</v>
      </c>
      <c r="C256" s="118">
        <v>0</v>
      </c>
      <c r="D256" s="118">
        <v>0</v>
      </c>
      <c r="E256" s="118">
        <v>0</v>
      </c>
      <c r="F256" s="118">
        <v>0</v>
      </c>
      <c r="G256" s="118">
        <v>75</v>
      </c>
      <c r="H256" s="118">
        <v>5739600</v>
      </c>
      <c r="I256" s="118">
        <v>98</v>
      </c>
      <c r="J256" s="118">
        <v>5206152</v>
      </c>
      <c r="K256" s="118">
        <v>0</v>
      </c>
      <c r="L256" s="118">
        <v>0</v>
      </c>
      <c r="M256" s="118">
        <v>0</v>
      </c>
      <c r="N256" s="118">
        <v>0</v>
      </c>
      <c r="O256" s="118">
        <v>0</v>
      </c>
      <c r="P256" s="118">
        <v>0</v>
      </c>
      <c r="Q256" s="118">
        <v>0</v>
      </c>
      <c r="R256" s="118">
        <v>0</v>
      </c>
      <c r="S256" s="118">
        <v>0</v>
      </c>
      <c r="T256" s="118">
        <v>0</v>
      </c>
      <c r="U256" s="116">
        <v>173</v>
      </c>
      <c r="V256" s="116">
        <v>10945752</v>
      </c>
    </row>
    <row r="257" spans="1:22" hidden="1" x14ac:dyDescent="0.2">
      <c r="A257" s="117">
        <v>10104</v>
      </c>
      <c r="B257" s="108" t="s">
        <v>321</v>
      </c>
      <c r="C257" s="118">
        <v>0</v>
      </c>
      <c r="D257" s="118">
        <v>0</v>
      </c>
      <c r="E257" s="118">
        <v>0</v>
      </c>
      <c r="F257" s="118">
        <v>0</v>
      </c>
      <c r="G257" s="118">
        <v>34</v>
      </c>
      <c r="H257" s="118">
        <v>2601952</v>
      </c>
      <c r="I257" s="118">
        <v>17</v>
      </c>
      <c r="J257" s="118">
        <v>903108</v>
      </c>
      <c r="K257" s="118">
        <v>0</v>
      </c>
      <c r="L257" s="118">
        <v>0</v>
      </c>
      <c r="M257" s="118">
        <v>0</v>
      </c>
      <c r="N257" s="118">
        <v>0</v>
      </c>
      <c r="O257" s="118">
        <v>0</v>
      </c>
      <c r="P257" s="118">
        <v>0</v>
      </c>
      <c r="Q257" s="118">
        <v>0</v>
      </c>
      <c r="R257" s="118">
        <v>0</v>
      </c>
      <c r="S257" s="118">
        <v>0</v>
      </c>
      <c r="T257" s="118">
        <v>0</v>
      </c>
      <c r="U257" s="116">
        <v>51</v>
      </c>
      <c r="V257" s="116">
        <v>3505060</v>
      </c>
    </row>
    <row r="258" spans="1:22" hidden="1" x14ac:dyDescent="0.2">
      <c r="A258" s="117">
        <v>10105</v>
      </c>
      <c r="B258" s="108" t="s">
        <v>322</v>
      </c>
      <c r="C258" s="118">
        <v>0</v>
      </c>
      <c r="D258" s="118">
        <v>0</v>
      </c>
      <c r="E258" s="118">
        <v>0</v>
      </c>
      <c r="F258" s="118">
        <v>0</v>
      </c>
      <c r="G258" s="118">
        <v>55</v>
      </c>
      <c r="H258" s="118">
        <v>4209040</v>
      </c>
      <c r="I258" s="118">
        <v>42</v>
      </c>
      <c r="J258" s="118">
        <v>2231208</v>
      </c>
      <c r="K258" s="118">
        <v>0</v>
      </c>
      <c r="L258" s="118">
        <v>0</v>
      </c>
      <c r="M258" s="118">
        <v>0</v>
      </c>
      <c r="N258" s="118">
        <v>0</v>
      </c>
      <c r="O258" s="118">
        <v>0</v>
      </c>
      <c r="P258" s="118">
        <v>0</v>
      </c>
      <c r="Q258" s="118">
        <v>0</v>
      </c>
      <c r="R258" s="118">
        <v>0</v>
      </c>
      <c r="S258" s="118">
        <v>0</v>
      </c>
      <c r="T258" s="118">
        <v>0</v>
      </c>
      <c r="U258" s="116">
        <v>97</v>
      </c>
      <c r="V258" s="116">
        <v>6440248</v>
      </c>
    </row>
    <row r="259" spans="1:22" hidden="1" x14ac:dyDescent="0.2">
      <c r="A259" s="117">
        <v>10107</v>
      </c>
      <c r="B259" s="108" t="s">
        <v>323</v>
      </c>
      <c r="C259" s="118">
        <v>0</v>
      </c>
      <c r="D259" s="118">
        <v>0</v>
      </c>
      <c r="E259" s="118">
        <v>0</v>
      </c>
      <c r="F259" s="118">
        <v>0</v>
      </c>
      <c r="G259" s="118">
        <v>50</v>
      </c>
      <c r="H259" s="118">
        <v>3826400</v>
      </c>
      <c r="I259" s="118">
        <v>63</v>
      </c>
      <c r="J259" s="118">
        <v>3346812</v>
      </c>
      <c r="K259" s="118">
        <v>0</v>
      </c>
      <c r="L259" s="118">
        <v>0</v>
      </c>
      <c r="M259" s="118">
        <v>0</v>
      </c>
      <c r="N259" s="118">
        <v>0</v>
      </c>
      <c r="O259" s="118">
        <v>0</v>
      </c>
      <c r="P259" s="118">
        <v>0</v>
      </c>
      <c r="Q259" s="118">
        <v>0</v>
      </c>
      <c r="R259" s="118">
        <v>0</v>
      </c>
      <c r="S259" s="118">
        <v>0</v>
      </c>
      <c r="T259" s="118">
        <v>0</v>
      </c>
      <c r="U259" s="116">
        <v>113</v>
      </c>
      <c r="V259" s="116">
        <v>7173212</v>
      </c>
    </row>
    <row r="260" spans="1:22" hidden="1" x14ac:dyDescent="0.2">
      <c r="A260" s="117">
        <v>10108</v>
      </c>
      <c r="B260" s="108" t="s">
        <v>324</v>
      </c>
      <c r="C260" s="118">
        <v>177</v>
      </c>
      <c r="D260" s="118">
        <v>13545456</v>
      </c>
      <c r="E260" s="118">
        <v>166</v>
      </c>
      <c r="F260" s="118">
        <v>8818584</v>
      </c>
      <c r="G260" s="118">
        <v>50</v>
      </c>
      <c r="H260" s="118">
        <v>3826400</v>
      </c>
      <c r="I260" s="118">
        <v>48</v>
      </c>
      <c r="J260" s="118">
        <v>2549952</v>
      </c>
      <c r="K260" s="118">
        <v>0</v>
      </c>
      <c r="L260" s="118">
        <v>0</v>
      </c>
      <c r="M260" s="118">
        <v>0</v>
      </c>
      <c r="N260" s="118">
        <v>0</v>
      </c>
      <c r="O260" s="118">
        <v>9</v>
      </c>
      <c r="P260" s="118">
        <v>688752</v>
      </c>
      <c r="Q260" s="118">
        <v>3</v>
      </c>
      <c r="R260" s="118">
        <v>159372</v>
      </c>
      <c r="S260" s="118">
        <v>0</v>
      </c>
      <c r="T260" s="118">
        <v>0</v>
      </c>
      <c r="U260" s="116">
        <v>453</v>
      </c>
      <c r="V260" s="116">
        <v>29588516</v>
      </c>
    </row>
    <row r="261" spans="1:22" hidden="1" x14ac:dyDescent="0.2">
      <c r="A261" s="117">
        <v>10106</v>
      </c>
      <c r="B261" s="108" t="s">
        <v>325</v>
      </c>
      <c r="C261" s="118">
        <v>0</v>
      </c>
      <c r="D261" s="118">
        <v>0</v>
      </c>
      <c r="E261" s="118">
        <v>0</v>
      </c>
      <c r="F261" s="118">
        <v>0</v>
      </c>
      <c r="G261" s="118">
        <v>93</v>
      </c>
      <c r="H261" s="118">
        <v>7117104</v>
      </c>
      <c r="I261" s="118">
        <v>54</v>
      </c>
      <c r="J261" s="118">
        <v>2868696</v>
      </c>
      <c r="K261" s="118">
        <v>0</v>
      </c>
      <c r="L261" s="118">
        <v>0</v>
      </c>
      <c r="M261" s="118">
        <v>0</v>
      </c>
      <c r="N261" s="118">
        <v>0</v>
      </c>
      <c r="O261" s="118">
        <v>0</v>
      </c>
      <c r="P261" s="118">
        <v>0</v>
      </c>
      <c r="Q261" s="118">
        <v>0</v>
      </c>
      <c r="R261" s="118">
        <v>0</v>
      </c>
      <c r="S261" s="118">
        <v>0</v>
      </c>
      <c r="T261" s="118">
        <v>0</v>
      </c>
      <c r="U261" s="116">
        <v>147</v>
      </c>
      <c r="V261" s="116">
        <v>9985800</v>
      </c>
    </row>
    <row r="262" spans="1:22" hidden="1" x14ac:dyDescent="0.2">
      <c r="A262" s="117">
        <v>10102</v>
      </c>
      <c r="B262" s="108" t="s">
        <v>326</v>
      </c>
      <c r="C262" s="118">
        <v>396</v>
      </c>
      <c r="D262" s="118">
        <v>30305088</v>
      </c>
      <c r="E262" s="118">
        <v>451</v>
      </c>
      <c r="F262" s="118">
        <v>23958924</v>
      </c>
      <c r="G262" s="118">
        <v>235</v>
      </c>
      <c r="H262" s="118">
        <v>17984080</v>
      </c>
      <c r="I262" s="118">
        <v>101</v>
      </c>
      <c r="J262" s="118">
        <v>5365524</v>
      </c>
      <c r="K262" s="118">
        <v>0</v>
      </c>
      <c r="L262" s="118">
        <v>0</v>
      </c>
      <c r="M262" s="118">
        <v>0</v>
      </c>
      <c r="N262" s="118">
        <v>0</v>
      </c>
      <c r="O262" s="118">
        <v>30</v>
      </c>
      <c r="P262" s="118">
        <v>2295840</v>
      </c>
      <c r="Q262" s="118">
        <v>1</v>
      </c>
      <c r="R262" s="118">
        <v>53124</v>
      </c>
      <c r="S262" s="118">
        <v>0</v>
      </c>
      <c r="T262" s="118">
        <v>0</v>
      </c>
      <c r="U262" s="116">
        <v>1214</v>
      </c>
      <c r="V262" s="116">
        <v>79962580</v>
      </c>
    </row>
    <row r="263" spans="1:22" hidden="1" x14ac:dyDescent="0.2">
      <c r="A263" s="117">
        <v>10201</v>
      </c>
      <c r="B263" s="108" t="s">
        <v>327</v>
      </c>
      <c r="C263" s="118">
        <v>282</v>
      </c>
      <c r="D263" s="118">
        <v>21580896</v>
      </c>
      <c r="E263" s="118">
        <v>722</v>
      </c>
      <c r="F263" s="118">
        <v>38355528</v>
      </c>
      <c r="G263" s="118">
        <v>218</v>
      </c>
      <c r="H263" s="118">
        <v>16683104</v>
      </c>
      <c r="I263" s="118">
        <v>220</v>
      </c>
      <c r="J263" s="118">
        <v>11687280</v>
      </c>
      <c r="K263" s="118">
        <v>0</v>
      </c>
      <c r="L263" s="118">
        <v>0</v>
      </c>
      <c r="M263" s="118">
        <v>0</v>
      </c>
      <c r="N263" s="118">
        <v>0</v>
      </c>
      <c r="O263" s="118">
        <v>39</v>
      </c>
      <c r="P263" s="118">
        <v>2984592</v>
      </c>
      <c r="Q263" s="118">
        <v>14</v>
      </c>
      <c r="R263" s="118">
        <v>743736</v>
      </c>
      <c r="S263" s="118">
        <v>0</v>
      </c>
      <c r="T263" s="118">
        <v>0</v>
      </c>
      <c r="U263" s="116">
        <v>1495</v>
      </c>
      <c r="V263" s="116">
        <v>92035136</v>
      </c>
    </row>
    <row r="264" spans="1:22" hidden="1" x14ac:dyDescent="0.2">
      <c r="A264" s="117">
        <v>10203</v>
      </c>
      <c r="B264" s="108" t="s">
        <v>328</v>
      </c>
      <c r="C264" s="118">
        <v>220</v>
      </c>
      <c r="D264" s="118">
        <v>16836160</v>
      </c>
      <c r="E264" s="118">
        <v>245</v>
      </c>
      <c r="F264" s="118">
        <v>13015380</v>
      </c>
      <c r="G264" s="118">
        <v>127</v>
      </c>
      <c r="H264" s="118">
        <v>9719056</v>
      </c>
      <c r="I264" s="118">
        <v>96</v>
      </c>
      <c r="J264" s="118">
        <v>5099904</v>
      </c>
      <c r="K264" s="118">
        <v>0</v>
      </c>
      <c r="L264" s="118">
        <v>0</v>
      </c>
      <c r="M264" s="118">
        <v>0</v>
      </c>
      <c r="N264" s="118">
        <v>0</v>
      </c>
      <c r="O264" s="118">
        <v>0</v>
      </c>
      <c r="P264" s="118">
        <v>0</v>
      </c>
      <c r="Q264" s="118">
        <v>0</v>
      </c>
      <c r="R264" s="118">
        <v>0</v>
      </c>
      <c r="S264" s="118">
        <v>0</v>
      </c>
      <c r="T264" s="118">
        <v>0</v>
      </c>
      <c r="U264" s="116">
        <v>688</v>
      </c>
      <c r="V264" s="116">
        <v>44670500</v>
      </c>
    </row>
    <row r="265" spans="1:22" hidden="1" x14ac:dyDescent="0.2">
      <c r="A265" s="117">
        <v>10207</v>
      </c>
      <c r="B265" s="108" t="s">
        <v>329</v>
      </c>
      <c r="C265" s="118">
        <v>83</v>
      </c>
      <c r="D265" s="118">
        <v>6351824</v>
      </c>
      <c r="E265" s="118">
        <v>97</v>
      </c>
      <c r="F265" s="118">
        <v>5153028</v>
      </c>
      <c r="G265" s="118">
        <v>38</v>
      </c>
      <c r="H265" s="118">
        <v>2908064</v>
      </c>
      <c r="I265" s="118">
        <v>20</v>
      </c>
      <c r="J265" s="118">
        <v>1062480</v>
      </c>
      <c r="K265" s="118">
        <v>0</v>
      </c>
      <c r="L265" s="118">
        <v>0</v>
      </c>
      <c r="M265" s="118">
        <v>0</v>
      </c>
      <c r="N265" s="118">
        <v>0</v>
      </c>
      <c r="O265" s="118">
        <v>5</v>
      </c>
      <c r="P265" s="118">
        <v>382640</v>
      </c>
      <c r="Q265" s="118">
        <v>2</v>
      </c>
      <c r="R265" s="118">
        <v>106248</v>
      </c>
      <c r="S265" s="118">
        <v>0</v>
      </c>
      <c r="T265" s="118">
        <v>0</v>
      </c>
      <c r="U265" s="116">
        <v>245</v>
      </c>
      <c r="V265" s="116">
        <v>15964284</v>
      </c>
    </row>
    <row r="266" spans="1:22" hidden="1" x14ac:dyDescent="0.2">
      <c r="A266" s="117">
        <v>10208</v>
      </c>
      <c r="B266" s="108" t="s">
        <v>330</v>
      </c>
      <c r="C266" s="118">
        <v>335</v>
      </c>
      <c r="D266" s="118">
        <v>25636880</v>
      </c>
      <c r="E266" s="118">
        <v>504</v>
      </c>
      <c r="F266" s="118">
        <v>26774496</v>
      </c>
      <c r="G266" s="118">
        <v>254</v>
      </c>
      <c r="H266" s="118">
        <v>19438112</v>
      </c>
      <c r="I266" s="118">
        <v>126</v>
      </c>
      <c r="J266" s="118">
        <v>6693624</v>
      </c>
      <c r="K266" s="118">
        <v>0</v>
      </c>
      <c r="L266" s="118">
        <v>0</v>
      </c>
      <c r="M266" s="118">
        <v>0</v>
      </c>
      <c r="N266" s="118">
        <v>0</v>
      </c>
      <c r="O266" s="118">
        <v>33</v>
      </c>
      <c r="P266" s="118">
        <v>2525424</v>
      </c>
      <c r="Q266" s="118">
        <v>4</v>
      </c>
      <c r="R266" s="118">
        <v>212496</v>
      </c>
      <c r="S266" s="118">
        <v>0</v>
      </c>
      <c r="T266" s="118">
        <v>0</v>
      </c>
      <c r="U266" s="116">
        <v>1256</v>
      </c>
      <c r="V266" s="116">
        <v>81281032</v>
      </c>
    </row>
    <row r="267" spans="1:22" hidden="1" x14ac:dyDescent="0.2">
      <c r="A267" s="117">
        <v>10206</v>
      </c>
      <c r="B267" s="108" t="s">
        <v>331</v>
      </c>
      <c r="C267" s="118">
        <v>42</v>
      </c>
      <c r="D267" s="118">
        <v>3214176</v>
      </c>
      <c r="E267" s="118">
        <v>60</v>
      </c>
      <c r="F267" s="118">
        <v>3187440</v>
      </c>
      <c r="G267" s="118">
        <v>45</v>
      </c>
      <c r="H267" s="118">
        <v>3443760</v>
      </c>
      <c r="I267" s="118">
        <v>26</v>
      </c>
      <c r="J267" s="118">
        <v>1381224</v>
      </c>
      <c r="K267" s="118">
        <v>0</v>
      </c>
      <c r="L267" s="118">
        <v>0</v>
      </c>
      <c r="M267" s="118">
        <v>0</v>
      </c>
      <c r="N267" s="118">
        <v>0</v>
      </c>
      <c r="O267" s="118">
        <v>6</v>
      </c>
      <c r="P267" s="118">
        <v>459168</v>
      </c>
      <c r="Q267" s="118">
        <v>2</v>
      </c>
      <c r="R267" s="118">
        <v>106248</v>
      </c>
      <c r="S267" s="118">
        <v>0</v>
      </c>
      <c r="T267" s="118">
        <v>0</v>
      </c>
      <c r="U267" s="116">
        <v>181</v>
      </c>
      <c r="V267" s="116">
        <v>11792016</v>
      </c>
    </row>
    <row r="268" spans="1:22" hidden="1" x14ac:dyDescent="0.2">
      <c r="A268" s="117">
        <v>10202</v>
      </c>
      <c r="B268" s="108" t="s">
        <v>332</v>
      </c>
      <c r="C268" s="118">
        <v>229</v>
      </c>
      <c r="D268" s="118">
        <v>17524912</v>
      </c>
      <c r="E268" s="118">
        <v>411</v>
      </c>
      <c r="F268" s="118">
        <v>21833964</v>
      </c>
      <c r="G268" s="118">
        <v>334</v>
      </c>
      <c r="H268" s="118">
        <v>25560352</v>
      </c>
      <c r="I268" s="118">
        <v>182</v>
      </c>
      <c r="J268" s="118">
        <v>9668568</v>
      </c>
      <c r="K268" s="118">
        <v>0</v>
      </c>
      <c r="L268" s="118">
        <v>0</v>
      </c>
      <c r="M268" s="118">
        <v>0</v>
      </c>
      <c r="N268" s="118">
        <v>0</v>
      </c>
      <c r="O268" s="118">
        <v>76</v>
      </c>
      <c r="P268" s="118">
        <v>5816128</v>
      </c>
      <c r="Q268" s="118">
        <v>25</v>
      </c>
      <c r="R268" s="118">
        <v>1328100</v>
      </c>
      <c r="S268" s="118">
        <v>0</v>
      </c>
      <c r="T268" s="118">
        <v>0</v>
      </c>
      <c r="U268" s="116">
        <v>1257</v>
      </c>
      <c r="V268" s="116">
        <v>81732024</v>
      </c>
    </row>
    <row r="269" spans="1:22" hidden="1" x14ac:dyDescent="0.2">
      <c r="A269" s="117">
        <v>10209</v>
      </c>
      <c r="B269" s="108" t="s">
        <v>333</v>
      </c>
      <c r="C269" s="118">
        <v>109</v>
      </c>
      <c r="D269" s="118">
        <v>8341552</v>
      </c>
      <c r="E269" s="118">
        <v>121</v>
      </c>
      <c r="F269" s="118">
        <v>6428004</v>
      </c>
      <c r="G269" s="118">
        <v>61</v>
      </c>
      <c r="H269" s="118">
        <v>4668208</v>
      </c>
      <c r="I269" s="118">
        <v>52</v>
      </c>
      <c r="J269" s="118">
        <v>2762448</v>
      </c>
      <c r="K269" s="118">
        <v>0</v>
      </c>
      <c r="L269" s="118">
        <v>0</v>
      </c>
      <c r="M269" s="118">
        <v>0</v>
      </c>
      <c r="N269" s="118">
        <v>0</v>
      </c>
      <c r="O269" s="118">
        <v>0</v>
      </c>
      <c r="P269" s="118">
        <v>0</v>
      </c>
      <c r="Q269" s="118">
        <v>0</v>
      </c>
      <c r="R269" s="118">
        <v>0</v>
      </c>
      <c r="S269" s="118">
        <v>0</v>
      </c>
      <c r="T269" s="118">
        <v>0</v>
      </c>
      <c r="U269" s="116">
        <v>343</v>
      </c>
      <c r="V269" s="116">
        <v>22200212</v>
      </c>
    </row>
    <row r="270" spans="1:22" hidden="1" x14ac:dyDescent="0.2">
      <c r="A270" s="117">
        <v>10205</v>
      </c>
      <c r="B270" s="108" t="s">
        <v>334</v>
      </c>
      <c r="C270" s="118">
        <v>82</v>
      </c>
      <c r="D270" s="118">
        <v>6275296</v>
      </c>
      <c r="E270" s="118">
        <v>176</v>
      </c>
      <c r="F270" s="118">
        <v>9349824</v>
      </c>
      <c r="G270" s="118">
        <v>99</v>
      </c>
      <c r="H270" s="118">
        <v>7576272</v>
      </c>
      <c r="I270" s="118">
        <v>79</v>
      </c>
      <c r="J270" s="118">
        <v>4196796</v>
      </c>
      <c r="K270" s="118">
        <v>0</v>
      </c>
      <c r="L270" s="118">
        <v>0</v>
      </c>
      <c r="M270" s="118">
        <v>0</v>
      </c>
      <c r="N270" s="118">
        <v>0</v>
      </c>
      <c r="O270" s="118">
        <v>20</v>
      </c>
      <c r="P270" s="118">
        <v>1530560</v>
      </c>
      <c r="Q270" s="118">
        <v>4</v>
      </c>
      <c r="R270" s="118">
        <v>212496</v>
      </c>
      <c r="S270" s="118">
        <v>0</v>
      </c>
      <c r="T270" s="118">
        <v>0</v>
      </c>
      <c r="U270" s="116">
        <v>460</v>
      </c>
      <c r="V270" s="116">
        <v>29141244</v>
      </c>
    </row>
    <row r="271" spans="1:22" hidden="1" x14ac:dyDescent="0.2">
      <c r="A271" s="117">
        <v>10204</v>
      </c>
      <c r="B271" s="108" t="s">
        <v>335</v>
      </c>
      <c r="C271" s="118">
        <v>54</v>
      </c>
      <c r="D271" s="118">
        <v>4132512</v>
      </c>
      <c r="E271" s="118">
        <v>117</v>
      </c>
      <c r="F271" s="118">
        <v>6215508</v>
      </c>
      <c r="G271" s="118">
        <v>32</v>
      </c>
      <c r="H271" s="118">
        <v>2448896</v>
      </c>
      <c r="I271" s="118">
        <v>28</v>
      </c>
      <c r="J271" s="118">
        <v>1487472</v>
      </c>
      <c r="K271" s="118">
        <v>0</v>
      </c>
      <c r="L271" s="118">
        <v>0</v>
      </c>
      <c r="M271" s="118">
        <v>0</v>
      </c>
      <c r="N271" s="118">
        <v>0</v>
      </c>
      <c r="O271" s="118">
        <v>0</v>
      </c>
      <c r="P271" s="118">
        <v>0</v>
      </c>
      <c r="Q271" s="118">
        <v>0</v>
      </c>
      <c r="R271" s="118">
        <v>0</v>
      </c>
      <c r="S271" s="118">
        <v>0</v>
      </c>
      <c r="T271" s="118">
        <v>0</v>
      </c>
      <c r="U271" s="116">
        <v>231</v>
      </c>
      <c r="V271" s="116">
        <v>14284388</v>
      </c>
    </row>
    <row r="272" spans="1:22" hidden="1" x14ac:dyDescent="0.2">
      <c r="A272" s="117">
        <v>10210</v>
      </c>
      <c r="B272" s="108" t="s">
        <v>336</v>
      </c>
      <c r="C272" s="118">
        <v>129</v>
      </c>
      <c r="D272" s="118">
        <v>9872112</v>
      </c>
      <c r="E272" s="118">
        <v>234</v>
      </c>
      <c r="F272" s="118">
        <v>12431016</v>
      </c>
      <c r="G272" s="118">
        <v>50</v>
      </c>
      <c r="H272" s="118">
        <v>3826400</v>
      </c>
      <c r="I272" s="118">
        <v>50</v>
      </c>
      <c r="J272" s="118">
        <v>2656200</v>
      </c>
      <c r="K272" s="118">
        <v>0</v>
      </c>
      <c r="L272" s="118">
        <v>0</v>
      </c>
      <c r="M272" s="118">
        <v>0</v>
      </c>
      <c r="N272" s="118">
        <v>0</v>
      </c>
      <c r="O272" s="118">
        <v>22</v>
      </c>
      <c r="P272" s="118">
        <v>1683616</v>
      </c>
      <c r="Q272" s="118">
        <v>5</v>
      </c>
      <c r="R272" s="118">
        <v>265620</v>
      </c>
      <c r="S272" s="118">
        <v>0</v>
      </c>
      <c r="T272" s="118">
        <v>0</v>
      </c>
      <c r="U272" s="116">
        <v>490</v>
      </c>
      <c r="V272" s="116">
        <v>30734964</v>
      </c>
    </row>
    <row r="273" spans="1:22" hidden="1" x14ac:dyDescent="0.2">
      <c r="A273" s="117">
        <v>10401</v>
      </c>
      <c r="B273" s="108" t="s">
        <v>337</v>
      </c>
      <c r="C273" s="118">
        <v>76</v>
      </c>
      <c r="D273" s="118">
        <v>5816128</v>
      </c>
      <c r="E273" s="118">
        <v>94</v>
      </c>
      <c r="F273" s="118">
        <v>4993656</v>
      </c>
      <c r="G273" s="118">
        <v>14</v>
      </c>
      <c r="H273" s="118">
        <v>1071392</v>
      </c>
      <c r="I273" s="118">
        <v>24</v>
      </c>
      <c r="J273" s="118">
        <v>1274976</v>
      </c>
      <c r="K273" s="118">
        <v>0</v>
      </c>
      <c r="L273" s="118">
        <v>0</v>
      </c>
      <c r="M273" s="118">
        <v>0</v>
      </c>
      <c r="N273" s="118">
        <v>0</v>
      </c>
      <c r="O273" s="118">
        <v>0</v>
      </c>
      <c r="P273" s="118">
        <v>0</v>
      </c>
      <c r="Q273" s="118">
        <v>0</v>
      </c>
      <c r="R273" s="118">
        <v>0</v>
      </c>
      <c r="S273" s="118">
        <v>0</v>
      </c>
      <c r="T273" s="118">
        <v>0</v>
      </c>
      <c r="U273" s="116">
        <v>208</v>
      </c>
      <c r="V273" s="116">
        <v>13156152</v>
      </c>
    </row>
    <row r="274" spans="1:22" hidden="1" x14ac:dyDescent="0.2">
      <c r="A274" s="117">
        <v>10403</v>
      </c>
      <c r="B274" s="108" t="s">
        <v>338</v>
      </c>
      <c r="C274" s="118">
        <v>128</v>
      </c>
      <c r="D274" s="118">
        <v>9795584</v>
      </c>
      <c r="E274" s="118">
        <v>168</v>
      </c>
      <c r="F274" s="118">
        <v>8924832</v>
      </c>
      <c r="G274" s="118">
        <v>0</v>
      </c>
      <c r="H274" s="118">
        <v>0</v>
      </c>
      <c r="I274" s="118">
        <v>0</v>
      </c>
      <c r="J274" s="118">
        <v>0</v>
      </c>
      <c r="K274" s="118">
        <v>0</v>
      </c>
      <c r="L274" s="118">
        <v>0</v>
      </c>
      <c r="M274" s="118">
        <v>0</v>
      </c>
      <c r="N274" s="118">
        <v>0</v>
      </c>
      <c r="O274" s="118">
        <v>10</v>
      </c>
      <c r="P274" s="118">
        <v>765280</v>
      </c>
      <c r="Q274" s="118">
        <v>3</v>
      </c>
      <c r="R274" s="118">
        <v>159372</v>
      </c>
      <c r="S274" s="118">
        <v>0</v>
      </c>
      <c r="T274" s="118">
        <v>0</v>
      </c>
      <c r="U274" s="116">
        <v>309</v>
      </c>
      <c r="V274" s="116">
        <v>19645068</v>
      </c>
    </row>
    <row r="275" spans="1:22" hidden="1" x14ac:dyDescent="0.2">
      <c r="A275" s="117">
        <v>10402</v>
      </c>
      <c r="B275" s="108" t="s">
        <v>339</v>
      </c>
      <c r="C275" s="118">
        <v>49</v>
      </c>
      <c r="D275" s="118">
        <v>3749872</v>
      </c>
      <c r="E275" s="118">
        <v>70</v>
      </c>
      <c r="F275" s="118">
        <v>3718680</v>
      </c>
      <c r="G275" s="118">
        <v>3</v>
      </c>
      <c r="H275" s="118">
        <v>229584</v>
      </c>
      <c r="I275" s="118">
        <v>6</v>
      </c>
      <c r="J275" s="118">
        <v>318744</v>
      </c>
      <c r="K275" s="118">
        <v>0</v>
      </c>
      <c r="L275" s="118">
        <v>0</v>
      </c>
      <c r="M275" s="118">
        <v>0</v>
      </c>
      <c r="N275" s="118">
        <v>0</v>
      </c>
      <c r="O275" s="118">
        <v>0</v>
      </c>
      <c r="P275" s="118">
        <v>0</v>
      </c>
      <c r="Q275" s="118">
        <v>0</v>
      </c>
      <c r="R275" s="118">
        <v>0</v>
      </c>
      <c r="S275" s="118">
        <v>0</v>
      </c>
      <c r="T275" s="118">
        <v>0</v>
      </c>
      <c r="U275" s="116">
        <v>128</v>
      </c>
      <c r="V275" s="116">
        <v>8016880</v>
      </c>
    </row>
    <row r="276" spans="1:22" hidden="1" x14ac:dyDescent="0.2">
      <c r="A276" s="117">
        <v>10404</v>
      </c>
      <c r="B276" s="108" t="s">
        <v>340</v>
      </c>
      <c r="C276" s="118">
        <v>37</v>
      </c>
      <c r="D276" s="118">
        <v>2831536</v>
      </c>
      <c r="E276" s="118">
        <v>45</v>
      </c>
      <c r="F276" s="118">
        <v>2390580</v>
      </c>
      <c r="G276" s="118">
        <v>1</v>
      </c>
      <c r="H276" s="118">
        <v>76528</v>
      </c>
      <c r="I276" s="118">
        <v>3</v>
      </c>
      <c r="J276" s="118">
        <v>159372</v>
      </c>
      <c r="K276" s="118">
        <v>0</v>
      </c>
      <c r="L276" s="118">
        <v>0</v>
      </c>
      <c r="M276" s="118">
        <v>0</v>
      </c>
      <c r="N276" s="118">
        <v>0</v>
      </c>
      <c r="O276" s="118">
        <v>0</v>
      </c>
      <c r="P276" s="118">
        <v>0</v>
      </c>
      <c r="Q276" s="118">
        <v>0</v>
      </c>
      <c r="R276" s="118">
        <v>0</v>
      </c>
      <c r="S276" s="118">
        <v>0</v>
      </c>
      <c r="T276" s="118">
        <v>0</v>
      </c>
      <c r="U276" s="116">
        <v>86</v>
      </c>
      <c r="V276" s="116">
        <v>5458016</v>
      </c>
    </row>
    <row r="277" spans="1:22" hidden="1" x14ac:dyDescent="0.2">
      <c r="A277" s="117">
        <v>11201</v>
      </c>
      <c r="B277" s="108" t="s">
        <v>341</v>
      </c>
      <c r="C277" s="118">
        <v>206</v>
      </c>
      <c r="D277" s="118">
        <v>15764768</v>
      </c>
      <c r="E277" s="118">
        <v>422</v>
      </c>
      <c r="F277" s="118">
        <v>22418328</v>
      </c>
      <c r="G277" s="118">
        <v>0</v>
      </c>
      <c r="H277" s="118">
        <v>0</v>
      </c>
      <c r="I277" s="118">
        <v>0</v>
      </c>
      <c r="J277" s="118">
        <v>0</v>
      </c>
      <c r="K277" s="118">
        <v>0</v>
      </c>
      <c r="L277" s="118">
        <v>0</v>
      </c>
      <c r="M277" s="118">
        <v>0</v>
      </c>
      <c r="N277" s="118">
        <v>0</v>
      </c>
      <c r="O277" s="118">
        <v>9</v>
      </c>
      <c r="P277" s="118">
        <v>688752</v>
      </c>
      <c r="Q277" s="118">
        <v>36</v>
      </c>
      <c r="R277" s="118">
        <v>1912464</v>
      </c>
      <c r="S277" s="118">
        <v>0</v>
      </c>
      <c r="T277" s="118">
        <v>0</v>
      </c>
      <c r="U277" s="116">
        <v>673</v>
      </c>
      <c r="V277" s="116">
        <v>40784312</v>
      </c>
    </row>
    <row r="278" spans="1:22" hidden="1" x14ac:dyDescent="0.2">
      <c r="A278" s="117">
        <v>11202</v>
      </c>
      <c r="B278" s="108" t="s">
        <v>342</v>
      </c>
      <c r="C278" s="118">
        <v>83</v>
      </c>
      <c r="D278" s="118">
        <v>6351824</v>
      </c>
      <c r="E278" s="118">
        <v>109</v>
      </c>
      <c r="F278" s="118">
        <v>5790516</v>
      </c>
      <c r="G278" s="118">
        <v>0</v>
      </c>
      <c r="H278" s="118">
        <v>0</v>
      </c>
      <c r="I278" s="118">
        <v>0</v>
      </c>
      <c r="J278" s="118">
        <v>0</v>
      </c>
      <c r="K278" s="118">
        <v>0</v>
      </c>
      <c r="L278" s="118">
        <v>0</v>
      </c>
      <c r="M278" s="118">
        <v>0</v>
      </c>
      <c r="N278" s="118">
        <v>0</v>
      </c>
      <c r="O278" s="118">
        <v>0</v>
      </c>
      <c r="P278" s="118">
        <v>0</v>
      </c>
      <c r="Q278" s="118">
        <v>0</v>
      </c>
      <c r="R278" s="118">
        <v>0</v>
      </c>
      <c r="S278" s="118">
        <v>0</v>
      </c>
      <c r="T278" s="118">
        <v>0</v>
      </c>
      <c r="U278" s="116">
        <v>192</v>
      </c>
      <c r="V278" s="116">
        <v>12142340</v>
      </c>
    </row>
    <row r="279" spans="1:22" hidden="1" x14ac:dyDescent="0.2">
      <c r="A279" s="117">
        <v>11203</v>
      </c>
      <c r="B279" s="108" t="s">
        <v>343</v>
      </c>
      <c r="C279" s="118">
        <v>27</v>
      </c>
      <c r="D279" s="118">
        <v>2066256</v>
      </c>
      <c r="E279" s="118">
        <v>39</v>
      </c>
      <c r="F279" s="118">
        <v>2071836</v>
      </c>
      <c r="G279" s="118">
        <v>0</v>
      </c>
      <c r="H279" s="118">
        <v>0</v>
      </c>
      <c r="I279" s="118">
        <v>0</v>
      </c>
      <c r="J279" s="118">
        <v>0</v>
      </c>
      <c r="K279" s="118">
        <v>0</v>
      </c>
      <c r="L279" s="118">
        <v>0</v>
      </c>
      <c r="M279" s="118">
        <v>0</v>
      </c>
      <c r="N279" s="118">
        <v>0</v>
      </c>
      <c r="O279" s="118">
        <v>0</v>
      </c>
      <c r="P279" s="118">
        <v>0</v>
      </c>
      <c r="Q279" s="118">
        <v>0</v>
      </c>
      <c r="R279" s="118">
        <v>0</v>
      </c>
      <c r="S279" s="118">
        <v>0</v>
      </c>
      <c r="T279" s="118">
        <v>0</v>
      </c>
      <c r="U279" s="116">
        <v>66</v>
      </c>
      <c r="V279" s="116">
        <v>4138092</v>
      </c>
    </row>
    <row r="280" spans="1:22" hidden="1" x14ac:dyDescent="0.2">
      <c r="A280" s="117">
        <v>11401</v>
      </c>
      <c r="B280" s="108" t="s">
        <v>344</v>
      </c>
      <c r="C280" s="118">
        <v>67</v>
      </c>
      <c r="D280" s="118">
        <v>5127376</v>
      </c>
      <c r="E280" s="118">
        <v>92</v>
      </c>
      <c r="F280" s="118">
        <v>4887408</v>
      </c>
      <c r="G280" s="118">
        <v>0</v>
      </c>
      <c r="H280" s="118">
        <v>0</v>
      </c>
      <c r="I280" s="118">
        <v>0</v>
      </c>
      <c r="J280" s="118">
        <v>0</v>
      </c>
      <c r="K280" s="118">
        <v>0</v>
      </c>
      <c r="L280" s="118">
        <v>0</v>
      </c>
      <c r="M280" s="118">
        <v>0</v>
      </c>
      <c r="N280" s="118">
        <v>0</v>
      </c>
      <c r="O280" s="118">
        <v>0</v>
      </c>
      <c r="P280" s="118">
        <v>0</v>
      </c>
      <c r="Q280" s="118">
        <v>0</v>
      </c>
      <c r="R280" s="118">
        <v>0</v>
      </c>
      <c r="S280" s="118">
        <v>0</v>
      </c>
      <c r="T280" s="118">
        <v>0</v>
      </c>
      <c r="U280" s="116">
        <v>159</v>
      </c>
      <c r="V280" s="116">
        <v>10014784</v>
      </c>
    </row>
    <row r="281" spans="1:22" hidden="1" x14ac:dyDescent="0.2">
      <c r="A281" s="117">
        <v>11402</v>
      </c>
      <c r="B281" s="108" t="s">
        <v>345</v>
      </c>
      <c r="C281" s="118">
        <v>34</v>
      </c>
      <c r="D281" s="118">
        <v>2601952</v>
      </c>
      <c r="E281" s="118">
        <v>75</v>
      </c>
      <c r="F281" s="118">
        <v>3984300</v>
      </c>
      <c r="G281" s="118">
        <v>0</v>
      </c>
      <c r="H281" s="118">
        <v>0</v>
      </c>
      <c r="I281" s="118">
        <v>0</v>
      </c>
      <c r="J281" s="118">
        <v>0</v>
      </c>
      <c r="K281" s="118">
        <v>0</v>
      </c>
      <c r="L281" s="118">
        <v>0</v>
      </c>
      <c r="M281" s="118">
        <v>0</v>
      </c>
      <c r="N281" s="118">
        <v>0</v>
      </c>
      <c r="O281" s="118">
        <v>2</v>
      </c>
      <c r="P281" s="118">
        <v>153056</v>
      </c>
      <c r="Q281" s="118">
        <v>4</v>
      </c>
      <c r="R281" s="118">
        <v>212496</v>
      </c>
      <c r="S281" s="118">
        <v>0</v>
      </c>
      <c r="T281" s="118">
        <v>0</v>
      </c>
      <c r="U281" s="116">
        <v>115</v>
      </c>
      <c r="V281" s="116">
        <v>6951804</v>
      </c>
    </row>
    <row r="282" spans="1:22" hidden="1" x14ac:dyDescent="0.2">
      <c r="A282" s="117">
        <v>11301</v>
      </c>
      <c r="B282" s="108" t="s">
        <v>346</v>
      </c>
      <c r="C282" s="118">
        <v>43</v>
      </c>
      <c r="D282" s="118">
        <v>3290704</v>
      </c>
      <c r="E282" s="118">
        <v>78</v>
      </c>
      <c r="F282" s="118">
        <v>4143672</v>
      </c>
      <c r="G282" s="118">
        <v>0</v>
      </c>
      <c r="H282" s="118">
        <v>0</v>
      </c>
      <c r="I282" s="118">
        <v>0</v>
      </c>
      <c r="J282" s="118">
        <v>0</v>
      </c>
      <c r="K282" s="118">
        <v>0</v>
      </c>
      <c r="L282" s="118">
        <v>0</v>
      </c>
      <c r="M282" s="118">
        <v>0</v>
      </c>
      <c r="N282" s="118">
        <v>0</v>
      </c>
      <c r="O282" s="118">
        <v>16</v>
      </c>
      <c r="P282" s="118">
        <v>1224448</v>
      </c>
      <c r="Q282" s="118">
        <v>5</v>
      </c>
      <c r="R282" s="118">
        <v>265620</v>
      </c>
      <c r="S282" s="118">
        <v>0</v>
      </c>
      <c r="T282" s="118">
        <v>0</v>
      </c>
      <c r="U282" s="116">
        <v>142</v>
      </c>
      <c r="V282" s="116">
        <v>8924444</v>
      </c>
    </row>
    <row r="283" spans="1:22" hidden="1" x14ac:dyDescent="0.2">
      <c r="A283" s="117">
        <v>11302</v>
      </c>
      <c r="B283" s="108" t="s">
        <v>347</v>
      </c>
      <c r="C283" s="118">
        <v>14</v>
      </c>
      <c r="D283" s="118">
        <v>1071392</v>
      </c>
      <c r="E283" s="118">
        <v>25</v>
      </c>
      <c r="F283" s="118">
        <v>1328100</v>
      </c>
      <c r="G283" s="118">
        <v>0</v>
      </c>
      <c r="H283" s="118">
        <v>0</v>
      </c>
      <c r="I283" s="118">
        <v>0</v>
      </c>
      <c r="J283" s="118">
        <v>0</v>
      </c>
      <c r="K283" s="118">
        <v>0</v>
      </c>
      <c r="L283" s="118">
        <v>0</v>
      </c>
      <c r="M283" s="118">
        <v>0</v>
      </c>
      <c r="N283" s="118">
        <v>0</v>
      </c>
      <c r="O283" s="118">
        <v>0</v>
      </c>
      <c r="P283" s="118">
        <v>0</v>
      </c>
      <c r="Q283" s="118">
        <v>0</v>
      </c>
      <c r="R283" s="118">
        <v>0</v>
      </c>
      <c r="S283" s="118">
        <v>0</v>
      </c>
      <c r="T283" s="118">
        <v>0</v>
      </c>
      <c r="U283" s="116">
        <v>39</v>
      </c>
      <c r="V283" s="116">
        <v>2399492</v>
      </c>
    </row>
    <row r="284" spans="1:22" hidden="1" x14ac:dyDescent="0.2">
      <c r="A284" s="117">
        <v>11303</v>
      </c>
      <c r="B284" s="108" t="s">
        <v>348</v>
      </c>
      <c r="C284" s="118">
        <v>9</v>
      </c>
      <c r="D284" s="118">
        <v>688752</v>
      </c>
      <c r="E284" s="118">
        <v>15</v>
      </c>
      <c r="F284" s="118">
        <v>796860</v>
      </c>
      <c r="G284" s="118">
        <v>0</v>
      </c>
      <c r="H284" s="118">
        <v>0</v>
      </c>
      <c r="I284" s="118">
        <v>0</v>
      </c>
      <c r="J284" s="118">
        <v>0</v>
      </c>
      <c r="K284" s="118">
        <v>0</v>
      </c>
      <c r="L284" s="118">
        <v>0</v>
      </c>
      <c r="M284" s="118">
        <v>0</v>
      </c>
      <c r="N284" s="118">
        <v>0</v>
      </c>
      <c r="O284" s="118">
        <v>7</v>
      </c>
      <c r="P284" s="118">
        <v>535696</v>
      </c>
      <c r="Q284" s="118">
        <v>2</v>
      </c>
      <c r="R284" s="118">
        <v>106248</v>
      </c>
      <c r="S284" s="118">
        <v>0</v>
      </c>
      <c r="T284" s="118">
        <v>0</v>
      </c>
      <c r="U284" s="116">
        <v>33</v>
      </c>
      <c r="V284" s="116">
        <v>2127556</v>
      </c>
    </row>
    <row r="285" spans="1:22" hidden="1" x14ac:dyDescent="0.2">
      <c r="A285" s="117">
        <v>11101</v>
      </c>
      <c r="B285" s="108" t="s">
        <v>349</v>
      </c>
      <c r="C285" s="118">
        <v>307</v>
      </c>
      <c r="D285" s="118">
        <v>23494096</v>
      </c>
      <c r="E285" s="118">
        <v>478</v>
      </c>
      <c r="F285" s="118">
        <v>25393272</v>
      </c>
      <c r="G285" s="118">
        <v>0</v>
      </c>
      <c r="H285" s="118">
        <v>0</v>
      </c>
      <c r="I285" s="118">
        <v>0</v>
      </c>
      <c r="J285" s="118">
        <v>0</v>
      </c>
      <c r="K285" s="118">
        <v>0</v>
      </c>
      <c r="L285" s="118">
        <v>0</v>
      </c>
      <c r="M285" s="118">
        <v>0</v>
      </c>
      <c r="N285" s="118">
        <v>0</v>
      </c>
      <c r="O285" s="118">
        <v>84</v>
      </c>
      <c r="P285" s="118">
        <v>6428352</v>
      </c>
      <c r="Q285" s="118">
        <v>24</v>
      </c>
      <c r="R285" s="118">
        <v>1274976</v>
      </c>
      <c r="S285" s="118">
        <v>0</v>
      </c>
      <c r="T285" s="118">
        <v>0</v>
      </c>
      <c r="U285" s="116">
        <v>893</v>
      </c>
      <c r="V285" s="116">
        <v>56590696</v>
      </c>
    </row>
    <row r="286" spans="1:22" hidden="1" x14ac:dyDescent="0.2">
      <c r="A286" s="117">
        <v>11102</v>
      </c>
      <c r="B286" s="108" t="s">
        <v>350</v>
      </c>
      <c r="C286" s="118">
        <v>19</v>
      </c>
      <c r="D286" s="118">
        <v>1454032</v>
      </c>
      <c r="E286" s="118">
        <v>12</v>
      </c>
      <c r="F286" s="118">
        <v>637488</v>
      </c>
      <c r="G286" s="118">
        <v>0</v>
      </c>
      <c r="H286" s="118">
        <v>0</v>
      </c>
      <c r="I286" s="118">
        <v>0</v>
      </c>
      <c r="J286" s="118">
        <v>0</v>
      </c>
      <c r="K286" s="118">
        <v>0</v>
      </c>
      <c r="L286" s="118">
        <v>0</v>
      </c>
      <c r="M286" s="118">
        <v>0</v>
      </c>
      <c r="N286" s="118">
        <v>0</v>
      </c>
      <c r="O286" s="118">
        <v>7</v>
      </c>
      <c r="P286" s="118">
        <v>535696</v>
      </c>
      <c r="Q286" s="118">
        <v>3</v>
      </c>
      <c r="R286" s="118">
        <v>159372</v>
      </c>
      <c r="S286" s="118">
        <v>0</v>
      </c>
      <c r="T286" s="118">
        <v>0</v>
      </c>
      <c r="U286" s="116">
        <v>41</v>
      </c>
      <c r="V286" s="116">
        <v>2786588</v>
      </c>
    </row>
    <row r="287" spans="1:22" hidden="1" x14ac:dyDescent="0.2">
      <c r="A287" s="117">
        <v>12401</v>
      </c>
      <c r="B287" s="108" t="s">
        <v>351</v>
      </c>
      <c r="C287" s="118">
        <v>101</v>
      </c>
      <c r="D287" s="118">
        <v>7729328</v>
      </c>
      <c r="E287" s="118">
        <v>286</v>
      </c>
      <c r="F287" s="118">
        <v>15193464</v>
      </c>
      <c r="G287" s="118">
        <v>13</v>
      </c>
      <c r="H287" s="118">
        <v>994864</v>
      </c>
      <c r="I287" s="118">
        <v>80</v>
      </c>
      <c r="J287" s="118">
        <v>4249920</v>
      </c>
      <c r="K287" s="118">
        <v>11</v>
      </c>
      <c r="L287" s="118">
        <v>841808</v>
      </c>
      <c r="M287" s="118">
        <v>2</v>
      </c>
      <c r="N287" s="118">
        <v>106248</v>
      </c>
      <c r="O287" s="118">
        <v>60</v>
      </c>
      <c r="P287" s="118">
        <v>4591680</v>
      </c>
      <c r="Q287" s="118">
        <v>15</v>
      </c>
      <c r="R287" s="118">
        <v>796860</v>
      </c>
      <c r="S287" s="118">
        <v>0</v>
      </c>
      <c r="T287" s="118">
        <v>0</v>
      </c>
      <c r="U287" s="116">
        <v>568</v>
      </c>
      <c r="V287" s="116">
        <v>34504172</v>
      </c>
    </row>
    <row r="288" spans="1:22" hidden="1" x14ac:dyDescent="0.2">
      <c r="A288" s="117">
        <v>12402</v>
      </c>
      <c r="B288" s="108" t="s">
        <v>352</v>
      </c>
      <c r="C288" s="118">
        <v>0</v>
      </c>
      <c r="D288" s="118">
        <v>0</v>
      </c>
      <c r="E288" s="118">
        <v>0</v>
      </c>
      <c r="F288" s="118">
        <v>0</v>
      </c>
      <c r="G288" s="118">
        <v>0</v>
      </c>
      <c r="H288" s="118">
        <v>0</v>
      </c>
      <c r="I288" s="118">
        <v>0</v>
      </c>
      <c r="J288" s="118">
        <v>0</v>
      </c>
      <c r="K288" s="118">
        <v>0</v>
      </c>
      <c r="L288" s="118">
        <v>0</v>
      </c>
      <c r="M288" s="118">
        <v>0</v>
      </c>
      <c r="N288" s="118">
        <v>0</v>
      </c>
      <c r="O288" s="118">
        <v>0</v>
      </c>
      <c r="P288" s="118">
        <v>0</v>
      </c>
      <c r="Q288" s="118">
        <v>0</v>
      </c>
      <c r="R288" s="118">
        <v>0</v>
      </c>
      <c r="S288" s="118">
        <v>0</v>
      </c>
      <c r="T288" s="118">
        <v>0</v>
      </c>
      <c r="U288" s="116">
        <v>0</v>
      </c>
      <c r="V288" s="116">
        <v>0</v>
      </c>
    </row>
    <row r="289" spans="1:22" hidden="1" x14ac:dyDescent="0.2">
      <c r="A289" s="117">
        <v>12103</v>
      </c>
      <c r="B289" s="108" t="s">
        <v>353</v>
      </c>
      <c r="C289" s="118">
        <v>5</v>
      </c>
      <c r="D289" s="118">
        <v>382640</v>
      </c>
      <c r="E289" s="118">
        <v>5</v>
      </c>
      <c r="F289" s="118">
        <v>265620</v>
      </c>
      <c r="G289" s="118">
        <v>2</v>
      </c>
      <c r="H289" s="118">
        <v>153056</v>
      </c>
      <c r="I289" s="118">
        <v>5</v>
      </c>
      <c r="J289" s="118">
        <v>265620</v>
      </c>
      <c r="K289" s="118">
        <v>0</v>
      </c>
      <c r="L289" s="118">
        <v>0</v>
      </c>
      <c r="M289" s="118">
        <v>0</v>
      </c>
      <c r="N289" s="118">
        <v>0</v>
      </c>
      <c r="O289" s="118">
        <v>0</v>
      </c>
      <c r="P289" s="118">
        <v>0</v>
      </c>
      <c r="Q289" s="118">
        <v>0</v>
      </c>
      <c r="R289" s="118">
        <v>0</v>
      </c>
      <c r="S289" s="118">
        <v>0</v>
      </c>
      <c r="T289" s="118">
        <v>0</v>
      </c>
      <c r="U289" s="116">
        <v>17</v>
      </c>
      <c r="V289" s="116">
        <v>1066936</v>
      </c>
    </row>
    <row r="290" spans="1:22" hidden="1" x14ac:dyDescent="0.2">
      <c r="A290" s="117">
        <v>12104</v>
      </c>
      <c r="B290" s="108" t="s">
        <v>354</v>
      </c>
      <c r="C290" s="118">
        <v>6</v>
      </c>
      <c r="D290" s="118">
        <v>459168</v>
      </c>
      <c r="E290" s="118">
        <v>10</v>
      </c>
      <c r="F290" s="118">
        <v>531240</v>
      </c>
      <c r="G290" s="118">
        <v>1</v>
      </c>
      <c r="H290" s="118">
        <v>76528</v>
      </c>
      <c r="I290" s="118">
        <v>5</v>
      </c>
      <c r="J290" s="118">
        <v>265620</v>
      </c>
      <c r="K290" s="118">
        <v>0</v>
      </c>
      <c r="L290" s="118">
        <v>0</v>
      </c>
      <c r="M290" s="118">
        <v>0</v>
      </c>
      <c r="N290" s="118">
        <v>0</v>
      </c>
      <c r="O290" s="118">
        <v>0</v>
      </c>
      <c r="P290" s="118">
        <v>0</v>
      </c>
      <c r="Q290" s="118">
        <v>0</v>
      </c>
      <c r="R290" s="118">
        <v>0</v>
      </c>
      <c r="S290" s="118">
        <v>0</v>
      </c>
      <c r="T290" s="118">
        <v>0</v>
      </c>
      <c r="U290" s="116">
        <v>22</v>
      </c>
      <c r="V290" s="116">
        <v>1332556</v>
      </c>
    </row>
    <row r="291" spans="1:22" hidden="1" x14ac:dyDescent="0.2">
      <c r="A291" s="117">
        <v>12101</v>
      </c>
      <c r="B291" s="108" t="s">
        <v>355</v>
      </c>
      <c r="C291" s="118">
        <v>740</v>
      </c>
      <c r="D291" s="118">
        <v>56630720</v>
      </c>
      <c r="E291" s="118">
        <v>1296</v>
      </c>
      <c r="F291" s="118">
        <v>68848704</v>
      </c>
      <c r="G291" s="118">
        <v>179</v>
      </c>
      <c r="H291" s="118">
        <v>13698512</v>
      </c>
      <c r="I291" s="118">
        <v>229</v>
      </c>
      <c r="J291" s="118">
        <v>12165396</v>
      </c>
      <c r="K291" s="118">
        <v>20</v>
      </c>
      <c r="L291" s="118">
        <v>1530560</v>
      </c>
      <c r="M291" s="118">
        <v>22</v>
      </c>
      <c r="N291" s="118">
        <v>1168728</v>
      </c>
      <c r="O291" s="118">
        <v>55</v>
      </c>
      <c r="P291" s="118">
        <v>4209040</v>
      </c>
      <c r="Q291" s="118">
        <v>12</v>
      </c>
      <c r="R291" s="118">
        <v>637488</v>
      </c>
      <c r="S291" s="118">
        <v>0</v>
      </c>
      <c r="T291" s="118">
        <v>0</v>
      </c>
      <c r="U291" s="116">
        <v>2553</v>
      </c>
      <c r="V291" s="116">
        <v>158889148</v>
      </c>
    </row>
    <row r="292" spans="1:22" hidden="1" x14ac:dyDescent="0.2">
      <c r="A292" s="117">
        <v>12102</v>
      </c>
      <c r="B292" s="108" t="s">
        <v>356</v>
      </c>
      <c r="C292" s="118">
        <v>6</v>
      </c>
      <c r="D292" s="118">
        <v>459168</v>
      </c>
      <c r="E292" s="118">
        <v>14</v>
      </c>
      <c r="F292" s="118">
        <v>743736</v>
      </c>
      <c r="G292" s="118">
        <v>4</v>
      </c>
      <c r="H292" s="118">
        <v>306112</v>
      </c>
      <c r="I292" s="118">
        <v>3</v>
      </c>
      <c r="J292" s="118">
        <v>159372</v>
      </c>
      <c r="K292" s="118">
        <v>0</v>
      </c>
      <c r="L292" s="118">
        <v>0</v>
      </c>
      <c r="M292" s="118">
        <v>0</v>
      </c>
      <c r="N292" s="118">
        <v>0</v>
      </c>
      <c r="O292" s="118">
        <v>0</v>
      </c>
      <c r="P292" s="118">
        <v>0</v>
      </c>
      <c r="Q292" s="118">
        <v>0</v>
      </c>
      <c r="R292" s="118">
        <v>0</v>
      </c>
      <c r="S292" s="118">
        <v>2</v>
      </c>
      <c r="T292" s="118">
        <v>65000</v>
      </c>
      <c r="U292" s="116">
        <v>29</v>
      </c>
      <c r="V292" s="116">
        <v>1733388</v>
      </c>
    </row>
    <row r="293" spans="1:22" hidden="1" x14ac:dyDescent="0.2">
      <c r="A293" s="117">
        <v>12301</v>
      </c>
      <c r="B293" s="108" t="s">
        <v>357</v>
      </c>
      <c r="C293" s="118">
        <v>62</v>
      </c>
      <c r="D293" s="118">
        <v>4744736</v>
      </c>
      <c r="E293" s="118">
        <v>102</v>
      </c>
      <c r="F293" s="118">
        <v>5418648</v>
      </c>
      <c r="G293" s="118">
        <v>0</v>
      </c>
      <c r="H293" s="118">
        <v>0</v>
      </c>
      <c r="I293" s="118">
        <v>0</v>
      </c>
      <c r="J293" s="118">
        <v>0</v>
      </c>
      <c r="K293" s="118">
        <v>0</v>
      </c>
      <c r="L293" s="118">
        <v>0</v>
      </c>
      <c r="M293" s="118">
        <v>0</v>
      </c>
      <c r="N293" s="118">
        <v>0</v>
      </c>
      <c r="O293" s="118">
        <v>0</v>
      </c>
      <c r="P293" s="118">
        <v>0</v>
      </c>
      <c r="Q293" s="118">
        <v>0</v>
      </c>
      <c r="R293" s="118">
        <v>0</v>
      </c>
      <c r="S293" s="118">
        <v>0</v>
      </c>
      <c r="T293" s="118">
        <v>0</v>
      </c>
      <c r="U293" s="116">
        <v>164</v>
      </c>
      <c r="V293" s="116">
        <v>10163384</v>
      </c>
    </row>
    <row r="294" spans="1:22" hidden="1" x14ac:dyDescent="0.2">
      <c r="A294" s="117">
        <v>12302</v>
      </c>
      <c r="B294" s="108" t="s">
        <v>358</v>
      </c>
      <c r="C294" s="118">
        <v>0</v>
      </c>
      <c r="D294" s="118">
        <v>0</v>
      </c>
      <c r="E294" s="118">
        <v>0</v>
      </c>
      <c r="F294" s="118">
        <v>0</v>
      </c>
      <c r="G294" s="118">
        <v>0</v>
      </c>
      <c r="H294" s="118">
        <v>0</v>
      </c>
      <c r="I294" s="118">
        <v>0</v>
      </c>
      <c r="J294" s="118">
        <v>0</v>
      </c>
      <c r="K294" s="118">
        <v>0</v>
      </c>
      <c r="L294" s="118">
        <v>0</v>
      </c>
      <c r="M294" s="118">
        <v>0</v>
      </c>
      <c r="N294" s="118">
        <v>0</v>
      </c>
      <c r="O294" s="118">
        <v>0</v>
      </c>
      <c r="P294" s="118">
        <v>0</v>
      </c>
      <c r="Q294" s="118">
        <v>0</v>
      </c>
      <c r="R294" s="118">
        <v>0</v>
      </c>
      <c r="S294" s="118">
        <v>0</v>
      </c>
      <c r="T294" s="118">
        <v>0</v>
      </c>
      <c r="U294" s="116">
        <v>0</v>
      </c>
      <c r="V294" s="116">
        <v>0</v>
      </c>
    </row>
    <row r="295" spans="1:22" hidden="1" x14ac:dyDescent="0.2">
      <c r="A295" s="117">
        <v>12303</v>
      </c>
      <c r="B295" s="108" t="s">
        <v>359</v>
      </c>
      <c r="C295" s="118">
        <v>4</v>
      </c>
      <c r="D295" s="118">
        <v>306112</v>
      </c>
      <c r="E295" s="118">
        <v>7</v>
      </c>
      <c r="F295" s="118">
        <v>371868</v>
      </c>
      <c r="G295" s="118">
        <v>5</v>
      </c>
      <c r="H295" s="118">
        <v>382640</v>
      </c>
      <c r="I295" s="118">
        <v>1</v>
      </c>
      <c r="J295" s="118">
        <v>53124</v>
      </c>
      <c r="K295" s="118">
        <v>0</v>
      </c>
      <c r="L295" s="118">
        <v>0</v>
      </c>
      <c r="M295" s="118">
        <v>0</v>
      </c>
      <c r="N295" s="118">
        <v>0</v>
      </c>
      <c r="O295" s="118">
        <v>3</v>
      </c>
      <c r="P295" s="118">
        <v>229584</v>
      </c>
      <c r="Q295" s="118">
        <v>1</v>
      </c>
      <c r="R295" s="118">
        <v>53124</v>
      </c>
      <c r="S295" s="118">
        <v>0</v>
      </c>
      <c r="T295" s="118">
        <v>0</v>
      </c>
      <c r="U295" s="116">
        <v>21</v>
      </c>
      <c r="V295" s="116">
        <v>1396452</v>
      </c>
    </row>
    <row r="296" spans="1:22" hidden="1" x14ac:dyDescent="0.2">
      <c r="A296" s="117">
        <v>12201</v>
      </c>
      <c r="B296" s="108" t="s">
        <v>360</v>
      </c>
      <c r="C296" s="118">
        <v>0</v>
      </c>
      <c r="D296" s="118">
        <v>0</v>
      </c>
      <c r="E296" s="118">
        <v>0</v>
      </c>
      <c r="F296" s="118">
        <v>0</v>
      </c>
      <c r="G296" s="118">
        <v>0</v>
      </c>
      <c r="H296" s="118">
        <v>0</v>
      </c>
      <c r="I296" s="118">
        <v>0</v>
      </c>
      <c r="J296" s="118">
        <v>0</v>
      </c>
      <c r="K296" s="118">
        <v>0</v>
      </c>
      <c r="L296" s="118">
        <v>0</v>
      </c>
      <c r="M296" s="118">
        <v>0</v>
      </c>
      <c r="N296" s="118">
        <v>0</v>
      </c>
      <c r="O296" s="118">
        <v>0</v>
      </c>
      <c r="P296" s="118">
        <v>0</v>
      </c>
      <c r="Q296" s="118">
        <v>0</v>
      </c>
      <c r="R296" s="118">
        <v>0</v>
      </c>
      <c r="S296" s="118">
        <v>0</v>
      </c>
      <c r="T296" s="118">
        <v>0</v>
      </c>
      <c r="U296" s="116">
        <v>0</v>
      </c>
      <c r="V296" s="116">
        <v>0</v>
      </c>
    </row>
    <row r="297" spans="1:22" hidden="1" x14ac:dyDescent="0.2">
      <c r="A297" s="117">
        <v>13101</v>
      </c>
      <c r="B297" s="108" t="s">
        <v>361</v>
      </c>
      <c r="C297" s="118">
        <v>1402</v>
      </c>
      <c r="D297" s="118">
        <v>107292256</v>
      </c>
      <c r="E297" s="118">
        <v>2073</v>
      </c>
      <c r="F297" s="118">
        <v>110126052</v>
      </c>
      <c r="G297" s="118">
        <v>103</v>
      </c>
      <c r="H297" s="118">
        <v>7882384</v>
      </c>
      <c r="I297" s="118">
        <v>358</v>
      </c>
      <c r="J297" s="118">
        <v>19018392</v>
      </c>
      <c r="K297" s="118">
        <v>0</v>
      </c>
      <c r="L297" s="118">
        <v>0</v>
      </c>
      <c r="M297" s="118">
        <v>0</v>
      </c>
      <c r="N297" s="118">
        <v>0</v>
      </c>
      <c r="O297" s="118">
        <v>0</v>
      </c>
      <c r="P297" s="118">
        <v>0</v>
      </c>
      <c r="Q297" s="118">
        <v>0</v>
      </c>
      <c r="R297" s="118">
        <v>0</v>
      </c>
      <c r="S297" s="118">
        <v>1</v>
      </c>
      <c r="T297" s="118">
        <v>32500</v>
      </c>
      <c r="U297" s="116">
        <v>3937</v>
      </c>
      <c r="V297" s="116">
        <v>244351584</v>
      </c>
    </row>
    <row r="298" spans="1:22" hidden="1" x14ac:dyDescent="0.2">
      <c r="A298" s="117">
        <v>13123</v>
      </c>
      <c r="B298" s="108" t="s">
        <v>362</v>
      </c>
      <c r="C298" s="118">
        <v>371</v>
      </c>
      <c r="D298" s="118">
        <v>28391888</v>
      </c>
      <c r="E298" s="118">
        <v>629</v>
      </c>
      <c r="F298" s="118">
        <v>33414996</v>
      </c>
      <c r="G298" s="118">
        <v>246</v>
      </c>
      <c r="H298" s="118">
        <v>18825888</v>
      </c>
      <c r="I298" s="118">
        <v>256</v>
      </c>
      <c r="J298" s="118">
        <v>13599744</v>
      </c>
      <c r="K298" s="118">
        <v>0</v>
      </c>
      <c r="L298" s="118">
        <v>0</v>
      </c>
      <c r="M298" s="118">
        <v>0</v>
      </c>
      <c r="N298" s="118">
        <v>0</v>
      </c>
      <c r="O298" s="118">
        <v>0</v>
      </c>
      <c r="P298" s="118">
        <v>0</v>
      </c>
      <c r="Q298" s="118">
        <v>0</v>
      </c>
      <c r="R298" s="118">
        <v>0</v>
      </c>
      <c r="S298" s="118">
        <v>0</v>
      </c>
      <c r="T298" s="118">
        <v>0</v>
      </c>
      <c r="U298" s="116">
        <v>1502</v>
      </c>
      <c r="V298" s="116">
        <v>94232516</v>
      </c>
    </row>
    <row r="299" spans="1:22" hidden="1" x14ac:dyDescent="0.2">
      <c r="A299" s="117">
        <v>13120</v>
      </c>
      <c r="B299" s="108" t="s">
        <v>363</v>
      </c>
      <c r="C299" s="118">
        <v>703</v>
      </c>
      <c r="D299" s="118">
        <v>53799184</v>
      </c>
      <c r="E299" s="118">
        <v>731</v>
      </c>
      <c r="F299" s="118">
        <v>38833644</v>
      </c>
      <c r="G299" s="118">
        <v>392</v>
      </c>
      <c r="H299" s="118">
        <v>29998976</v>
      </c>
      <c r="I299" s="118">
        <v>370</v>
      </c>
      <c r="J299" s="118">
        <v>19655880</v>
      </c>
      <c r="K299" s="118">
        <v>0</v>
      </c>
      <c r="L299" s="118">
        <v>0</v>
      </c>
      <c r="M299" s="118">
        <v>0</v>
      </c>
      <c r="N299" s="118">
        <v>0</v>
      </c>
      <c r="O299" s="118">
        <v>58</v>
      </c>
      <c r="P299" s="118">
        <v>4438624</v>
      </c>
      <c r="Q299" s="118">
        <v>6</v>
      </c>
      <c r="R299" s="118">
        <v>318744</v>
      </c>
      <c r="S299" s="118">
        <v>0</v>
      </c>
      <c r="T299" s="118">
        <v>0</v>
      </c>
      <c r="U299" s="116">
        <v>2260</v>
      </c>
      <c r="V299" s="116">
        <v>147045052</v>
      </c>
    </row>
    <row r="300" spans="1:22" hidden="1" x14ac:dyDescent="0.2">
      <c r="A300" s="117">
        <v>13130</v>
      </c>
      <c r="B300" s="108" t="s">
        <v>364</v>
      </c>
      <c r="C300" s="118">
        <v>235</v>
      </c>
      <c r="D300" s="118">
        <v>17984080</v>
      </c>
      <c r="E300" s="118">
        <v>309</v>
      </c>
      <c r="F300" s="118">
        <v>16415316</v>
      </c>
      <c r="G300" s="118">
        <v>238</v>
      </c>
      <c r="H300" s="118">
        <v>18213664</v>
      </c>
      <c r="I300" s="118">
        <v>230</v>
      </c>
      <c r="J300" s="118">
        <v>12218520</v>
      </c>
      <c r="K300" s="118">
        <v>0</v>
      </c>
      <c r="L300" s="118">
        <v>0</v>
      </c>
      <c r="M300" s="118">
        <v>0</v>
      </c>
      <c r="N300" s="118">
        <v>0</v>
      </c>
      <c r="O300" s="118">
        <v>82</v>
      </c>
      <c r="P300" s="118">
        <v>6275296</v>
      </c>
      <c r="Q300" s="118">
        <v>22</v>
      </c>
      <c r="R300" s="118">
        <v>1168728</v>
      </c>
      <c r="S300" s="118">
        <v>0</v>
      </c>
      <c r="T300" s="118">
        <v>0</v>
      </c>
      <c r="U300" s="116">
        <v>1116</v>
      </c>
      <c r="V300" s="116">
        <v>72275604</v>
      </c>
    </row>
    <row r="301" spans="1:22" hidden="1" x14ac:dyDescent="0.2">
      <c r="A301" s="117">
        <v>13126</v>
      </c>
      <c r="B301" s="108" t="s">
        <v>365</v>
      </c>
      <c r="C301" s="118">
        <v>509</v>
      </c>
      <c r="D301" s="118">
        <v>38952752</v>
      </c>
      <c r="E301" s="118">
        <v>742</v>
      </c>
      <c r="F301" s="118">
        <v>39418008</v>
      </c>
      <c r="G301" s="118">
        <v>187</v>
      </c>
      <c r="H301" s="118">
        <v>14310736</v>
      </c>
      <c r="I301" s="118">
        <v>217</v>
      </c>
      <c r="J301" s="118">
        <v>11527908</v>
      </c>
      <c r="K301" s="118">
        <v>0</v>
      </c>
      <c r="L301" s="118">
        <v>0</v>
      </c>
      <c r="M301" s="118">
        <v>0</v>
      </c>
      <c r="N301" s="118">
        <v>0</v>
      </c>
      <c r="O301" s="118">
        <v>0</v>
      </c>
      <c r="P301" s="118">
        <v>0</v>
      </c>
      <c r="Q301" s="118">
        <v>0</v>
      </c>
      <c r="R301" s="118">
        <v>0</v>
      </c>
      <c r="S301" s="118">
        <v>0</v>
      </c>
      <c r="T301" s="118">
        <v>0</v>
      </c>
      <c r="U301" s="116">
        <v>1655</v>
      </c>
      <c r="V301" s="116">
        <v>104209404</v>
      </c>
    </row>
    <row r="302" spans="1:22" hidden="1" x14ac:dyDescent="0.2">
      <c r="A302" s="117">
        <v>13114</v>
      </c>
      <c r="B302" s="108" t="s">
        <v>366</v>
      </c>
      <c r="C302" s="118">
        <v>0</v>
      </c>
      <c r="D302" s="118">
        <v>0</v>
      </c>
      <c r="E302" s="118">
        <v>0</v>
      </c>
      <c r="F302" s="118">
        <v>0</v>
      </c>
      <c r="G302" s="118">
        <v>0</v>
      </c>
      <c r="H302" s="118">
        <v>0</v>
      </c>
      <c r="I302" s="118">
        <v>0</v>
      </c>
      <c r="J302" s="118">
        <v>0</v>
      </c>
      <c r="K302" s="118">
        <v>0</v>
      </c>
      <c r="L302" s="118">
        <v>0</v>
      </c>
      <c r="M302" s="118">
        <v>0</v>
      </c>
      <c r="N302" s="118">
        <v>0</v>
      </c>
      <c r="O302" s="118">
        <v>0</v>
      </c>
      <c r="P302" s="118">
        <v>0</v>
      </c>
      <c r="Q302" s="118">
        <v>0</v>
      </c>
      <c r="R302" s="118">
        <v>0</v>
      </c>
      <c r="S302" s="118">
        <v>0</v>
      </c>
      <c r="T302" s="118">
        <v>0</v>
      </c>
      <c r="U302" s="116">
        <v>0</v>
      </c>
      <c r="V302" s="116">
        <v>0</v>
      </c>
    </row>
    <row r="303" spans="1:22" hidden="1" x14ac:dyDescent="0.2">
      <c r="A303" s="117">
        <v>13119</v>
      </c>
      <c r="B303" s="108" t="s">
        <v>367</v>
      </c>
      <c r="C303" s="118">
        <v>684</v>
      </c>
      <c r="D303" s="118">
        <v>52345152</v>
      </c>
      <c r="E303" s="118">
        <v>1332</v>
      </c>
      <c r="F303" s="118">
        <v>70761168</v>
      </c>
      <c r="G303" s="118">
        <v>182</v>
      </c>
      <c r="H303" s="118">
        <v>13928096</v>
      </c>
      <c r="I303" s="118">
        <v>349</v>
      </c>
      <c r="J303" s="118">
        <v>18540276</v>
      </c>
      <c r="K303" s="118">
        <v>0</v>
      </c>
      <c r="L303" s="118">
        <v>0</v>
      </c>
      <c r="M303" s="118">
        <v>0</v>
      </c>
      <c r="N303" s="118">
        <v>0</v>
      </c>
      <c r="O303" s="118">
        <v>409</v>
      </c>
      <c r="P303" s="118">
        <v>31299952</v>
      </c>
      <c r="Q303" s="118">
        <v>148</v>
      </c>
      <c r="R303" s="118">
        <v>7862352</v>
      </c>
      <c r="S303" s="118">
        <v>2</v>
      </c>
      <c r="T303" s="118">
        <v>111808</v>
      </c>
      <c r="U303" s="116">
        <v>3106</v>
      </c>
      <c r="V303" s="116">
        <v>194848804</v>
      </c>
    </row>
    <row r="304" spans="1:22" hidden="1" x14ac:dyDescent="0.2">
      <c r="A304" s="117">
        <v>13109</v>
      </c>
      <c r="B304" s="108" t="s">
        <v>368</v>
      </c>
      <c r="C304" s="118">
        <v>0</v>
      </c>
      <c r="D304" s="118">
        <v>0</v>
      </c>
      <c r="E304" s="118">
        <v>0</v>
      </c>
      <c r="F304" s="118">
        <v>0</v>
      </c>
      <c r="G304" s="118">
        <v>178</v>
      </c>
      <c r="H304" s="118">
        <v>13621984</v>
      </c>
      <c r="I304" s="118">
        <v>167</v>
      </c>
      <c r="J304" s="118">
        <v>8871708</v>
      </c>
      <c r="K304" s="118">
        <v>0</v>
      </c>
      <c r="L304" s="118">
        <v>0</v>
      </c>
      <c r="M304" s="118">
        <v>0</v>
      </c>
      <c r="N304" s="118">
        <v>0</v>
      </c>
      <c r="O304" s="118">
        <v>0</v>
      </c>
      <c r="P304" s="118">
        <v>0</v>
      </c>
      <c r="Q304" s="118">
        <v>0</v>
      </c>
      <c r="R304" s="118">
        <v>0</v>
      </c>
      <c r="S304" s="118">
        <v>0</v>
      </c>
      <c r="T304" s="118">
        <v>0</v>
      </c>
      <c r="U304" s="116">
        <v>345</v>
      </c>
      <c r="V304" s="116">
        <v>22493692</v>
      </c>
    </row>
    <row r="305" spans="1:22" hidden="1" x14ac:dyDescent="0.2">
      <c r="A305" s="117">
        <v>13124</v>
      </c>
      <c r="B305" s="108" t="s">
        <v>369</v>
      </c>
      <c r="C305" s="118">
        <v>0</v>
      </c>
      <c r="D305" s="118">
        <v>0</v>
      </c>
      <c r="E305" s="118">
        <v>0</v>
      </c>
      <c r="F305" s="118">
        <v>0</v>
      </c>
      <c r="G305" s="118">
        <v>0</v>
      </c>
      <c r="H305" s="118">
        <v>0</v>
      </c>
      <c r="I305" s="118">
        <v>0</v>
      </c>
      <c r="J305" s="118">
        <v>0</v>
      </c>
      <c r="K305" s="118">
        <v>0</v>
      </c>
      <c r="L305" s="118">
        <v>0</v>
      </c>
      <c r="M305" s="118">
        <v>0</v>
      </c>
      <c r="N305" s="118">
        <v>0</v>
      </c>
      <c r="O305" s="118">
        <v>0</v>
      </c>
      <c r="P305" s="118">
        <v>0</v>
      </c>
      <c r="Q305" s="118">
        <v>0</v>
      </c>
      <c r="R305" s="118">
        <v>0</v>
      </c>
      <c r="S305" s="118">
        <v>0</v>
      </c>
      <c r="T305" s="118">
        <v>0</v>
      </c>
      <c r="U305" s="116">
        <v>0</v>
      </c>
      <c r="V305" s="116">
        <v>0</v>
      </c>
    </row>
    <row r="306" spans="1:22" hidden="1" x14ac:dyDescent="0.2">
      <c r="A306" s="117">
        <v>13128</v>
      </c>
      <c r="B306" s="108" t="s">
        <v>370</v>
      </c>
      <c r="C306" s="118">
        <v>396</v>
      </c>
      <c r="D306" s="118">
        <v>30305088</v>
      </c>
      <c r="E306" s="118">
        <v>528</v>
      </c>
      <c r="F306" s="118">
        <v>28049472</v>
      </c>
      <c r="G306" s="118">
        <v>484</v>
      </c>
      <c r="H306" s="118">
        <v>37039552</v>
      </c>
      <c r="I306" s="118">
        <v>431</v>
      </c>
      <c r="J306" s="118">
        <v>22896444</v>
      </c>
      <c r="K306" s="118">
        <v>0</v>
      </c>
      <c r="L306" s="118">
        <v>0</v>
      </c>
      <c r="M306" s="118">
        <v>0</v>
      </c>
      <c r="N306" s="118">
        <v>0</v>
      </c>
      <c r="O306" s="118">
        <v>230</v>
      </c>
      <c r="P306" s="118">
        <v>17601440</v>
      </c>
      <c r="Q306" s="118">
        <v>22</v>
      </c>
      <c r="R306" s="118">
        <v>1168728</v>
      </c>
      <c r="S306" s="118">
        <v>90</v>
      </c>
      <c r="T306" s="118">
        <v>3767544</v>
      </c>
      <c r="U306" s="116">
        <v>2181</v>
      </c>
      <c r="V306" s="116">
        <v>140828268</v>
      </c>
    </row>
    <row r="307" spans="1:22" hidden="1" x14ac:dyDescent="0.2">
      <c r="A307" s="117">
        <v>13125</v>
      </c>
      <c r="B307" s="108" t="s">
        <v>371</v>
      </c>
      <c r="C307" s="118">
        <v>558</v>
      </c>
      <c r="D307" s="118">
        <v>42702624</v>
      </c>
      <c r="E307" s="118">
        <v>569</v>
      </c>
      <c r="F307" s="118">
        <v>30227556</v>
      </c>
      <c r="G307" s="118">
        <v>417</v>
      </c>
      <c r="H307" s="118">
        <v>31912176</v>
      </c>
      <c r="I307" s="118">
        <v>392</v>
      </c>
      <c r="J307" s="118">
        <v>20824608</v>
      </c>
      <c r="K307" s="118">
        <v>8</v>
      </c>
      <c r="L307" s="118">
        <v>612224</v>
      </c>
      <c r="M307" s="118">
        <v>2</v>
      </c>
      <c r="N307" s="118">
        <v>106248</v>
      </c>
      <c r="O307" s="118">
        <v>213</v>
      </c>
      <c r="P307" s="118">
        <v>16300464</v>
      </c>
      <c r="Q307" s="118">
        <v>65</v>
      </c>
      <c r="R307" s="118">
        <v>3453060</v>
      </c>
      <c r="S307" s="118">
        <v>0</v>
      </c>
      <c r="T307" s="118">
        <v>0</v>
      </c>
      <c r="U307" s="116">
        <v>2224</v>
      </c>
      <c r="V307" s="116">
        <v>146138960</v>
      </c>
    </row>
    <row r="308" spans="1:22" hidden="1" x14ac:dyDescent="0.2">
      <c r="A308" s="117">
        <v>13104</v>
      </c>
      <c r="B308" s="108" t="s">
        <v>372</v>
      </c>
      <c r="C308" s="118">
        <v>590</v>
      </c>
      <c r="D308" s="118">
        <v>45151520</v>
      </c>
      <c r="E308" s="118">
        <v>650</v>
      </c>
      <c r="F308" s="118">
        <v>34530600</v>
      </c>
      <c r="G308" s="118">
        <v>350</v>
      </c>
      <c r="H308" s="118">
        <v>26784800</v>
      </c>
      <c r="I308" s="118">
        <v>340</v>
      </c>
      <c r="J308" s="118">
        <v>18062160</v>
      </c>
      <c r="K308" s="118">
        <v>0</v>
      </c>
      <c r="L308" s="118">
        <v>0</v>
      </c>
      <c r="M308" s="118">
        <v>0</v>
      </c>
      <c r="N308" s="118">
        <v>0</v>
      </c>
      <c r="O308" s="118">
        <v>190</v>
      </c>
      <c r="P308" s="118">
        <v>14540320</v>
      </c>
      <c r="Q308" s="118">
        <v>60</v>
      </c>
      <c r="R308" s="118">
        <v>3187440</v>
      </c>
      <c r="S308" s="118">
        <v>50</v>
      </c>
      <c r="T308" s="118">
        <v>0</v>
      </c>
      <c r="U308" s="116">
        <v>2230</v>
      </c>
      <c r="V308" s="116">
        <v>142256840</v>
      </c>
    </row>
    <row r="309" spans="1:22" hidden="1" x14ac:dyDescent="0.2">
      <c r="A309" s="117">
        <v>13110</v>
      </c>
      <c r="B309" s="108" t="s">
        <v>373</v>
      </c>
      <c r="C309" s="118">
        <v>1107</v>
      </c>
      <c r="D309" s="118">
        <v>84716496</v>
      </c>
      <c r="E309" s="118">
        <v>904</v>
      </c>
      <c r="F309" s="118">
        <v>48024096</v>
      </c>
      <c r="G309" s="118">
        <v>1092</v>
      </c>
      <c r="H309" s="118">
        <v>83568576</v>
      </c>
      <c r="I309" s="118">
        <v>818</v>
      </c>
      <c r="J309" s="118">
        <v>43455432</v>
      </c>
      <c r="K309" s="118">
        <v>0</v>
      </c>
      <c r="L309" s="118">
        <v>0</v>
      </c>
      <c r="M309" s="118">
        <v>0</v>
      </c>
      <c r="N309" s="118">
        <v>0</v>
      </c>
      <c r="O309" s="118">
        <v>301</v>
      </c>
      <c r="P309" s="118">
        <v>23034928</v>
      </c>
      <c r="Q309" s="118">
        <v>38</v>
      </c>
      <c r="R309" s="118">
        <v>2018712</v>
      </c>
      <c r="S309" s="118">
        <v>5</v>
      </c>
      <c r="T309" s="118">
        <v>279520</v>
      </c>
      <c r="U309" s="116">
        <v>4265</v>
      </c>
      <c r="V309" s="116">
        <v>285097760</v>
      </c>
    </row>
    <row r="310" spans="1:22" hidden="1" x14ac:dyDescent="0.2">
      <c r="A310" s="117">
        <v>13111</v>
      </c>
      <c r="B310" s="108" t="s">
        <v>374</v>
      </c>
      <c r="C310" s="118">
        <v>0</v>
      </c>
      <c r="D310" s="118">
        <v>0</v>
      </c>
      <c r="E310" s="118">
        <v>0</v>
      </c>
      <c r="F310" s="118">
        <v>0</v>
      </c>
      <c r="G310" s="118">
        <v>261</v>
      </c>
      <c r="H310" s="118">
        <v>19973808</v>
      </c>
      <c r="I310" s="118">
        <v>412</v>
      </c>
      <c r="J310" s="118">
        <v>21887088</v>
      </c>
      <c r="K310" s="118">
        <v>0</v>
      </c>
      <c r="L310" s="118">
        <v>0</v>
      </c>
      <c r="M310" s="118">
        <v>0</v>
      </c>
      <c r="N310" s="118">
        <v>0</v>
      </c>
      <c r="O310" s="118">
        <v>0</v>
      </c>
      <c r="P310" s="118">
        <v>0</v>
      </c>
      <c r="Q310" s="118">
        <v>0</v>
      </c>
      <c r="R310" s="118">
        <v>0</v>
      </c>
      <c r="S310" s="118">
        <v>0</v>
      </c>
      <c r="T310" s="118">
        <v>0</v>
      </c>
      <c r="U310" s="116">
        <v>673</v>
      </c>
      <c r="V310" s="116">
        <v>41860896</v>
      </c>
    </row>
    <row r="311" spans="1:22" hidden="1" x14ac:dyDescent="0.2">
      <c r="A311" s="117">
        <v>13113</v>
      </c>
      <c r="B311" s="108" t="s">
        <v>375</v>
      </c>
      <c r="C311" s="118">
        <v>246</v>
      </c>
      <c r="D311" s="118">
        <v>18825888</v>
      </c>
      <c r="E311" s="118">
        <v>290</v>
      </c>
      <c r="F311" s="118">
        <v>15405960</v>
      </c>
      <c r="G311" s="118">
        <v>101</v>
      </c>
      <c r="H311" s="118">
        <v>7729328</v>
      </c>
      <c r="I311" s="118">
        <v>135</v>
      </c>
      <c r="J311" s="118">
        <v>7171740</v>
      </c>
      <c r="K311" s="118">
        <v>0</v>
      </c>
      <c r="L311" s="118">
        <v>0</v>
      </c>
      <c r="M311" s="118">
        <v>0</v>
      </c>
      <c r="N311" s="118">
        <v>0</v>
      </c>
      <c r="O311" s="118">
        <v>103</v>
      </c>
      <c r="P311" s="118">
        <v>7882384</v>
      </c>
      <c r="Q311" s="118">
        <v>55</v>
      </c>
      <c r="R311" s="118">
        <v>2921820</v>
      </c>
      <c r="S311" s="118">
        <v>2</v>
      </c>
      <c r="T311" s="118">
        <v>65000</v>
      </c>
      <c r="U311" s="116">
        <v>932</v>
      </c>
      <c r="V311" s="116">
        <v>60002120</v>
      </c>
    </row>
    <row r="312" spans="1:22" hidden="1" x14ac:dyDescent="0.2">
      <c r="A312" s="117">
        <v>13118</v>
      </c>
      <c r="B312" s="108" t="s">
        <v>376</v>
      </c>
      <c r="C312" s="118">
        <v>0</v>
      </c>
      <c r="D312" s="118">
        <v>0</v>
      </c>
      <c r="E312" s="118">
        <v>0</v>
      </c>
      <c r="F312" s="118">
        <v>0</v>
      </c>
      <c r="G312" s="118">
        <v>353</v>
      </c>
      <c r="H312" s="118">
        <v>27014384</v>
      </c>
      <c r="I312" s="118">
        <v>412</v>
      </c>
      <c r="J312" s="118">
        <v>21887088</v>
      </c>
      <c r="K312" s="118">
        <v>0</v>
      </c>
      <c r="L312" s="118">
        <v>0</v>
      </c>
      <c r="M312" s="118">
        <v>0</v>
      </c>
      <c r="N312" s="118">
        <v>0</v>
      </c>
      <c r="O312" s="118">
        <v>0</v>
      </c>
      <c r="P312" s="118">
        <v>0</v>
      </c>
      <c r="Q312" s="118">
        <v>0</v>
      </c>
      <c r="R312" s="118">
        <v>0</v>
      </c>
      <c r="S312" s="118">
        <v>2</v>
      </c>
      <c r="T312" s="118">
        <v>111808</v>
      </c>
      <c r="U312" s="116">
        <v>767</v>
      </c>
      <c r="V312" s="116">
        <v>49013280</v>
      </c>
    </row>
    <row r="313" spans="1:22" hidden="1" x14ac:dyDescent="0.2">
      <c r="A313" s="117">
        <v>13122</v>
      </c>
      <c r="B313" s="108" t="s">
        <v>377</v>
      </c>
      <c r="C313" s="118">
        <v>597</v>
      </c>
      <c r="D313" s="118">
        <v>45687216</v>
      </c>
      <c r="E313" s="118">
        <v>641</v>
      </c>
      <c r="F313" s="118">
        <v>34052484</v>
      </c>
      <c r="G313" s="118">
        <v>400</v>
      </c>
      <c r="H313" s="118">
        <v>30611200</v>
      </c>
      <c r="I313" s="118">
        <v>489</v>
      </c>
      <c r="J313" s="118">
        <v>25977636</v>
      </c>
      <c r="K313" s="118">
        <v>0</v>
      </c>
      <c r="L313" s="118">
        <v>0</v>
      </c>
      <c r="M313" s="118">
        <v>0</v>
      </c>
      <c r="N313" s="118">
        <v>0</v>
      </c>
      <c r="O313" s="118">
        <v>0</v>
      </c>
      <c r="P313" s="118">
        <v>0</v>
      </c>
      <c r="Q313" s="118">
        <v>0</v>
      </c>
      <c r="R313" s="118">
        <v>0</v>
      </c>
      <c r="S313" s="118">
        <v>0</v>
      </c>
      <c r="T313" s="118">
        <v>0</v>
      </c>
      <c r="U313" s="116">
        <v>2127</v>
      </c>
      <c r="V313" s="116">
        <v>136328536</v>
      </c>
    </row>
    <row r="314" spans="1:22" hidden="1" x14ac:dyDescent="0.2">
      <c r="A314" s="117">
        <v>13131</v>
      </c>
      <c r="B314" s="108" t="s">
        <v>378</v>
      </c>
      <c r="C314" s="118">
        <v>570</v>
      </c>
      <c r="D314" s="118">
        <v>43620960</v>
      </c>
      <c r="E314" s="118">
        <v>370</v>
      </c>
      <c r="F314" s="118">
        <v>19655880</v>
      </c>
      <c r="G314" s="118">
        <v>306</v>
      </c>
      <c r="H314" s="118">
        <v>23417568</v>
      </c>
      <c r="I314" s="118">
        <v>251</v>
      </c>
      <c r="J314" s="118">
        <v>13334124</v>
      </c>
      <c r="K314" s="118">
        <v>0</v>
      </c>
      <c r="L314" s="118">
        <v>0</v>
      </c>
      <c r="M314" s="118">
        <v>0</v>
      </c>
      <c r="N314" s="118">
        <v>0</v>
      </c>
      <c r="O314" s="118">
        <v>0</v>
      </c>
      <c r="P314" s="118">
        <v>0</v>
      </c>
      <c r="Q314" s="118">
        <v>0</v>
      </c>
      <c r="R314" s="118">
        <v>0</v>
      </c>
      <c r="S314" s="118">
        <v>0</v>
      </c>
      <c r="T314" s="118">
        <v>0</v>
      </c>
      <c r="U314" s="116">
        <v>1497</v>
      </c>
      <c r="V314" s="116">
        <v>100028532</v>
      </c>
    </row>
    <row r="315" spans="1:22" hidden="1" x14ac:dyDescent="0.2">
      <c r="A315" s="117">
        <v>13112</v>
      </c>
      <c r="B315" s="108" t="s">
        <v>379</v>
      </c>
      <c r="C315" s="118">
        <v>469</v>
      </c>
      <c r="D315" s="118">
        <v>35891632</v>
      </c>
      <c r="E315" s="118">
        <v>400</v>
      </c>
      <c r="F315" s="118">
        <v>21249600</v>
      </c>
      <c r="G315" s="118">
        <v>476</v>
      </c>
      <c r="H315" s="118">
        <v>36427328</v>
      </c>
      <c r="I315" s="118">
        <v>574</v>
      </c>
      <c r="J315" s="118">
        <v>30493176</v>
      </c>
      <c r="K315" s="118">
        <v>0</v>
      </c>
      <c r="L315" s="118">
        <v>0</v>
      </c>
      <c r="M315" s="118">
        <v>0</v>
      </c>
      <c r="N315" s="118">
        <v>0</v>
      </c>
      <c r="O315" s="118">
        <v>85</v>
      </c>
      <c r="P315" s="118">
        <v>6504880</v>
      </c>
      <c r="Q315" s="118">
        <v>30</v>
      </c>
      <c r="R315" s="118">
        <v>1593720</v>
      </c>
      <c r="S315" s="118">
        <v>20</v>
      </c>
      <c r="T315" s="118">
        <v>650000</v>
      </c>
      <c r="U315" s="116">
        <v>2054</v>
      </c>
      <c r="V315" s="116">
        <v>132810336</v>
      </c>
    </row>
    <row r="316" spans="1:22" hidden="1" x14ac:dyDescent="0.2">
      <c r="A316" s="117">
        <v>13117</v>
      </c>
      <c r="B316" s="108" t="s">
        <v>380</v>
      </c>
      <c r="C316" s="118">
        <v>0</v>
      </c>
      <c r="D316" s="118">
        <v>0</v>
      </c>
      <c r="E316" s="118">
        <v>0</v>
      </c>
      <c r="F316" s="118">
        <v>0</v>
      </c>
      <c r="G316" s="118">
        <v>339</v>
      </c>
      <c r="H316" s="118">
        <v>25942992</v>
      </c>
      <c r="I316" s="118">
        <v>399</v>
      </c>
      <c r="J316" s="118">
        <v>21196476</v>
      </c>
      <c r="K316" s="118">
        <v>0</v>
      </c>
      <c r="L316" s="118">
        <v>0</v>
      </c>
      <c r="M316" s="118">
        <v>0</v>
      </c>
      <c r="N316" s="118">
        <v>0</v>
      </c>
      <c r="O316" s="118">
        <v>0</v>
      </c>
      <c r="P316" s="118">
        <v>0</v>
      </c>
      <c r="Q316" s="118">
        <v>0</v>
      </c>
      <c r="R316" s="118">
        <v>0</v>
      </c>
      <c r="S316" s="118">
        <v>0</v>
      </c>
      <c r="T316" s="118">
        <v>0</v>
      </c>
      <c r="U316" s="116">
        <v>738</v>
      </c>
      <c r="V316" s="116">
        <v>47139468</v>
      </c>
    </row>
    <row r="317" spans="1:22" hidden="1" x14ac:dyDescent="0.2">
      <c r="A317" s="117">
        <v>13103</v>
      </c>
      <c r="B317" s="108" t="s">
        <v>381</v>
      </c>
      <c r="C317" s="118">
        <v>0</v>
      </c>
      <c r="D317" s="118">
        <v>0</v>
      </c>
      <c r="E317" s="118">
        <v>0</v>
      </c>
      <c r="F317" s="118">
        <v>0</v>
      </c>
      <c r="G317" s="118">
        <v>335</v>
      </c>
      <c r="H317" s="118">
        <v>25636880</v>
      </c>
      <c r="I317" s="118">
        <v>428</v>
      </c>
      <c r="J317" s="118">
        <v>22737072</v>
      </c>
      <c r="K317" s="118">
        <v>0</v>
      </c>
      <c r="L317" s="118">
        <v>0</v>
      </c>
      <c r="M317" s="118">
        <v>0</v>
      </c>
      <c r="N317" s="118">
        <v>0</v>
      </c>
      <c r="O317" s="118">
        <v>0</v>
      </c>
      <c r="P317" s="118">
        <v>0</v>
      </c>
      <c r="Q317" s="118">
        <v>0</v>
      </c>
      <c r="R317" s="118">
        <v>0</v>
      </c>
      <c r="S317" s="118">
        <v>0</v>
      </c>
      <c r="T317" s="118">
        <v>0</v>
      </c>
      <c r="U317" s="116">
        <v>763</v>
      </c>
      <c r="V317" s="116">
        <v>48373952</v>
      </c>
    </row>
    <row r="318" spans="1:22" hidden="1" x14ac:dyDescent="0.2">
      <c r="A318" s="117">
        <v>13106</v>
      </c>
      <c r="B318" s="108" t="s">
        <v>382</v>
      </c>
      <c r="C318" s="118">
        <v>709</v>
      </c>
      <c r="D318" s="118">
        <v>54258352</v>
      </c>
      <c r="E318" s="118">
        <v>696</v>
      </c>
      <c r="F318" s="118">
        <v>36974304</v>
      </c>
      <c r="G318" s="118">
        <v>0</v>
      </c>
      <c r="H318" s="118">
        <v>0</v>
      </c>
      <c r="I318" s="118">
        <v>0</v>
      </c>
      <c r="J318" s="118">
        <v>0</v>
      </c>
      <c r="K318" s="118">
        <v>0</v>
      </c>
      <c r="L318" s="118">
        <v>0</v>
      </c>
      <c r="M318" s="118">
        <v>0</v>
      </c>
      <c r="N318" s="118">
        <v>0</v>
      </c>
      <c r="O318" s="118">
        <v>133</v>
      </c>
      <c r="P318" s="118">
        <v>10178224</v>
      </c>
      <c r="Q318" s="118">
        <v>18</v>
      </c>
      <c r="R318" s="118">
        <v>956232</v>
      </c>
      <c r="S318" s="118">
        <v>0</v>
      </c>
      <c r="T318" s="118">
        <v>0</v>
      </c>
      <c r="U318" s="116">
        <v>1556</v>
      </c>
      <c r="V318" s="116">
        <v>102367112</v>
      </c>
    </row>
    <row r="319" spans="1:22" hidden="1" x14ac:dyDescent="0.2">
      <c r="A319" s="117">
        <v>13107</v>
      </c>
      <c r="B319" s="108" t="s">
        <v>383</v>
      </c>
      <c r="C319" s="118">
        <v>460</v>
      </c>
      <c r="D319" s="118">
        <v>35202880</v>
      </c>
      <c r="E319" s="118">
        <v>335</v>
      </c>
      <c r="F319" s="118">
        <v>17796540</v>
      </c>
      <c r="G319" s="118">
        <v>291</v>
      </c>
      <c r="H319" s="118">
        <v>22269648</v>
      </c>
      <c r="I319" s="118">
        <v>264</v>
      </c>
      <c r="J319" s="118">
        <v>14024736</v>
      </c>
      <c r="K319" s="118">
        <v>0</v>
      </c>
      <c r="L319" s="118">
        <v>0</v>
      </c>
      <c r="M319" s="118">
        <v>0</v>
      </c>
      <c r="N319" s="118">
        <v>0</v>
      </c>
      <c r="O319" s="118">
        <v>0</v>
      </c>
      <c r="P319" s="118">
        <v>0</v>
      </c>
      <c r="Q319" s="118">
        <v>0</v>
      </c>
      <c r="R319" s="118">
        <v>0</v>
      </c>
      <c r="S319" s="118">
        <v>0</v>
      </c>
      <c r="T319" s="118">
        <v>0</v>
      </c>
      <c r="U319" s="116">
        <v>1350</v>
      </c>
      <c r="V319" s="116">
        <v>89293804</v>
      </c>
    </row>
    <row r="320" spans="1:22" hidden="1" x14ac:dyDescent="0.2">
      <c r="A320" s="117">
        <v>13127</v>
      </c>
      <c r="B320" s="108" t="s">
        <v>384</v>
      </c>
      <c r="C320" s="118">
        <v>608</v>
      </c>
      <c r="D320" s="118">
        <v>46529024</v>
      </c>
      <c r="E320" s="118">
        <v>878</v>
      </c>
      <c r="F320" s="118">
        <v>46642872</v>
      </c>
      <c r="G320" s="118">
        <v>195</v>
      </c>
      <c r="H320" s="118">
        <v>14922960</v>
      </c>
      <c r="I320" s="118">
        <v>261</v>
      </c>
      <c r="J320" s="118">
        <v>13865364</v>
      </c>
      <c r="K320" s="118">
        <v>172</v>
      </c>
      <c r="L320" s="118">
        <v>13162816</v>
      </c>
      <c r="M320" s="118">
        <v>42</v>
      </c>
      <c r="N320" s="118">
        <v>2231208</v>
      </c>
      <c r="O320" s="118">
        <v>58</v>
      </c>
      <c r="P320" s="118">
        <v>4438624</v>
      </c>
      <c r="Q320" s="118">
        <v>9</v>
      </c>
      <c r="R320" s="118">
        <v>478116</v>
      </c>
      <c r="S320" s="118">
        <v>0</v>
      </c>
      <c r="T320" s="118">
        <v>0</v>
      </c>
      <c r="U320" s="116">
        <v>2223</v>
      </c>
      <c r="V320" s="116">
        <v>142270984</v>
      </c>
    </row>
    <row r="321" spans="1:22" hidden="1" x14ac:dyDescent="0.2">
      <c r="A321" s="117">
        <v>13132</v>
      </c>
      <c r="B321" s="108" t="s">
        <v>385</v>
      </c>
      <c r="C321" s="118">
        <v>110</v>
      </c>
      <c r="D321" s="118">
        <v>8418080</v>
      </c>
      <c r="E321" s="118">
        <v>190</v>
      </c>
      <c r="F321" s="118">
        <v>10093560</v>
      </c>
      <c r="G321" s="118">
        <v>33</v>
      </c>
      <c r="H321" s="118">
        <v>2525424</v>
      </c>
      <c r="I321" s="118">
        <v>66</v>
      </c>
      <c r="J321" s="118">
        <v>3506184</v>
      </c>
      <c r="K321" s="118">
        <v>0</v>
      </c>
      <c r="L321" s="118">
        <v>0</v>
      </c>
      <c r="M321" s="118">
        <v>0</v>
      </c>
      <c r="N321" s="118">
        <v>0</v>
      </c>
      <c r="O321" s="118">
        <v>0</v>
      </c>
      <c r="P321" s="118">
        <v>0</v>
      </c>
      <c r="Q321" s="118">
        <v>0</v>
      </c>
      <c r="R321" s="118">
        <v>0</v>
      </c>
      <c r="S321" s="118">
        <v>0</v>
      </c>
      <c r="T321" s="118">
        <v>0</v>
      </c>
      <c r="U321" s="116">
        <v>399</v>
      </c>
      <c r="V321" s="116">
        <v>24543248</v>
      </c>
    </row>
    <row r="322" spans="1:22" hidden="1" x14ac:dyDescent="0.2">
      <c r="A322" s="117">
        <v>13115</v>
      </c>
      <c r="B322" s="108" t="s">
        <v>386</v>
      </c>
      <c r="C322" s="118">
        <v>192</v>
      </c>
      <c r="D322" s="118">
        <v>14693376</v>
      </c>
      <c r="E322" s="118">
        <v>199</v>
      </c>
      <c r="F322" s="118">
        <v>10571676</v>
      </c>
      <c r="G322" s="118">
        <v>135</v>
      </c>
      <c r="H322" s="118">
        <v>10331280</v>
      </c>
      <c r="I322" s="118">
        <v>115</v>
      </c>
      <c r="J322" s="118">
        <v>6109260</v>
      </c>
      <c r="K322" s="118">
        <v>0</v>
      </c>
      <c r="L322" s="118">
        <v>0</v>
      </c>
      <c r="M322" s="118">
        <v>0</v>
      </c>
      <c r="N322" s="118">
        <v>0</v>
      </c>
      <c r="O322" s="118">
        <v>12</v>
      </c>
      <c r="P322" s="118">
        <v>918336</v>
      </c>
      <c r="Q322" s="118">
        <v>8</v>
      </c>
      <c r="R322" s="118">
        <v>424992</v>
      </c>
      <c r="S322" s="118">
        <v>0</v>
      </c>
      <c r="T322" s="118">
        <v>0</v>
      </c>
      <c r="U322" s="116">
        <v>661</v>
      </c>
      <c r="V322" s="116">
        <v>43048920</v>
      </c>
    </row>
    <row r="323" spans="1:22" hidden="1" x14ac:dyDescent="0.2">
      <c r="A323" s="117">
        <v>13121</v>
      </c>
      <c r="B323" s="108" t="s">
        <v>387</v>
      </c>
      <c r="C323" s="118">
        <v>468</v>
      </c>
      <c r="D323" s="118">
        <v>35815104</v>
      </c>
      <c r="E323" s="118">
        <v>266</v>
      </c>
      <c r="F323" s="118">
        <v>14130984</v>
      </c>
      <c r="G323" s="118">
        <v>235</v>
      </c>
      <c r="H323" s="118">
        <v>17984080</v>
      </c>
      <c r="I323" s="118">
        <v>320</v>
      </c>
      <c r="J323" s="118">
        <v>16999680</v>
      </c>
      <c r="K323" s="118">
        <v>0</v>
      </c>
      <c r="L323" s="118">
        <v>0</v>
      </c>
      <c r="M323" s="118">
        <v>0</v>
      </c>
      <c r="N323" s="118">
        <v>0</v>
      </c>
      <c r="O323" s="118">
        <v>163</v>
      </c>
      <c r="P323" s="118">
        <v>12474064</v>
      </c>
      <c r="Q323" s="118">
        <v>53</v>
      </c>
      <c r="R323" s="118">
        <v>2815572</v>
      </c>
      <c r="S323" s="118">
        <v>0</v>
      </c>
      <c r="T323" s="118">
        <v>0</v>
      </c>
      <c r="U323" s="116">
        <v>1505</v>
      </c>
      <c r="V323" s="116">
        <v>100219484</v>
      </c>
    </row>
    <row r="324" spans="1:22" hidden="1" x14ac:dyDescent="0.2">
      <c r="A324" s="117">
        <v>13129</v>
      </c>
      <c r="B324" s="108" t="s">
        <v>388</v>
      </c>
      <c r="C324" s="118">
        <v>0</v>
      </c>
      <c r="D324" s="118">
        <v>0</v>
      </c>
      <c r="E324" s="118">
        <v>0</v>
      </c>
      <c r="F324" s="118">
        <v>0</v>
      </c>
      <c r="G324" s="118">
        <v>215</v>
      </c>
      <c r="H324" s="118">
        <v>16453520</v>
      </c>
      <c r="I324" s="118">
        <v>318</v>
      </c>
      <c r="J324" s="118">
        <v>16893432</v>
      </c>
      <c r="K324" s="118">
        <v>0</v>
      </c>
      <c r="L324" s="118">
        <v>0</v>
      </c>
      <c r="M324" s="118">
        <v>0</v>
      </c>
      <c r="N324" s="118">
        <v>0</v>
      </c>
      <c r="O324" s="118">
        <v>0</v>
      </c>
      <c r="P324" s="118">
        <v>0</v>
      </c>
      <c r="Q324" s="118">
        <v>0</v>
      </c>
      <c r="R324" s="118">
        <v>0</v>
      </c>
      <c r="S324" s="118">
        <v>0</v>
      </c>
      <c r="T324" s="118">
        <v>0</v>
      </c>
      <c r="U324" s="116">
        <v>533</v>
      </c>
      <c r="V324" s="116">
        <v>33346952</v>
      </c>
    </row>
    <row r="325" spans="1:22" hidden="1" x14ac:dyDescent="0.2">
      <c r="A325" s="117">
        <v>13116</v>
      </c>
      <c r="B325" s="108" t="s">
        <v>389</v>
      </c>
      <c r="C325" s="118">
        <v>541</v>
      </c>
      <c r="D325" s="118">
        <v>41401648</v>
      </c>
      <c r="E325" s="118">
        <v>460</v>
      </c>
      <c r="F325" s="118">
        <v>24437040</v>
      </c>
      <c r="G325" s="118">
        <v>360</v>
      </c>
      <c r="H325" s="118">
        <v>27550080</v>
      </c>
      <c r="I325" s="118">
        <v>321</v>
      </c>
      <c r="J325" s="118">
        <v>17052804</v>
      </c>
      <c r="K325" s="118">
        <v>0</v>
      </c>
      <c r="L325" s="118">
        <v>0</v>
      </c>
      <c r="M325" s="118">
        <v>0</v>
      </c>
      <c r="N325" s="118">
        <v>0</v>
      </c>
      <c r="O325" s="118">
        <v>103</v>
      </c>
      <c r="P325" s="118">
        <v>7882384</v>
      </c>
      <c r="Q325" s="118">
        <v>18</v>
      </c>
      <c r="R325" s="118">
        <v>956232</v>
      </c>
      <c r="S325" s="118">
        <v>0</v>
      </c>
      <c r="T325" s="118">
        <v>0</v>
      </c>
      <c r="U325" s="116">
        <v>1803</v>
      </c>
      <c r="V325" s="116">
        <v>119280188</v>
      </c>
    </row>
    <row r="326" spans="1:22" hidden="1" x14ac:dyDescent="0.2">
      <c r="A326" s="117">
        <v>13105</v>
      </c>
      <c r="B326" s="108" t="s">
        <v>390</v>
      </c>
      <c r="C326" s="118">
        <v>855</v>
      </c>
      <c r="D326" s="118">
        <v>65431440</v>
      </c>
      <c r="E326" s="118">
        <v>541</v>
      </c>
      <c r="F326" s="118">
        <v>28740084</v>
      </c>
      <c r="G326" s="118">
        <v>414</v>
      </c>
      <c r="H326" s="118">
        <v>31682592</v>
      </c>
      <c r="I326" s="118">
        <v>565</v>
      </c>
      <c r="J326" s="118">
        <v>30015060</v>
      </c>
      <c r="K326" s="118">
        <v>0</v>
      </c>
      <c r="L326" s="118">
        <v>0</v>
      </c>
      <c r="M326" s="118">
        <v>0</v>
      </c>
      <c r="N326" s="118">
        <v>0</v>
      </c>
      <c r="O326" s="118">
        <v>0</v>
      </c>
      <c r="P326" s="118">
        <v>0</v>
      </c>
      <c r="Q326" s="118">
        <v>0</v>
      </c>
      <c r="R326" s="118">
        <v>0</v>
      </c>
      <c r="S326" s="118">
        <v>0</v>
      </c>
      <c r="T326" s="118">
        <v>0</v>
      </c>
      <c r="U326" s="116">
        <v>2375</v>
      </c>
      <c r="V326" s="116">
        <v>155869176</v>
      </c>
    </row>
    <row r="327" spans="1:22" hidden="1" x14ac:dyDescent="0.2">
      <c r="A327" s="117">
        <v>13102</v>
      </c>
      <c r="B327" s="108" t="s">
        <v>391</v>
      </c>
      <c r="C327" s="118">
        <v>330</v>
      </c>
      <c r="D327" s="118">
        <v>25254240</v>
      </c>
      <c r="E327" s="118">
        <v>250</v>
      </c>
      <c r="F327" s="118">
        <v>13281000</v>
      </c>
      <c r="G327" s="118">
        <v>0</v>
      </c>
      <c r="H327" s="118">
        <v>0</v>
      </c>
      <c r="I327" s="118">
        <v>0</v>
      </c>
      <c r="J327" s="118">
        <v>0</v>
      </c>
      <c r="K327" s="118">
        <v>0</v>
      </c>
      <c r="L327" s="118">
        <v>0</v>
      </c>
      <c r="M327" s="118">
        <v>0</v>
      </c>
      <c r="N327" s="118">
        <v>0</v>
      </c>
      <c r="O327" s="118">
        <v>107</v>
      </c>
      <c r="P327" s="118">
        <v>8188496</v>
      </c>
      <c r="Q327" s="118">
        <v>8</v>
      </c>
      <c r="R327" s="118">
        <v>424992</v>
      </c>
      <c r="S327" s="118">
        <v>5</v>
      </c>
      <c r="T327" s="118">
        <v>279520</v>
      </c>
      <c r="U327" s="116">
        <v>700</v>
      </c>
      <c r="V327" s="116">
        <v>47428248</v>
      </c>
    </row>
    <row r="328" spans="1:22" hidden="1" x14ac:dyDescent="0.2">
      <c r="A328" s="117">
        <v>13108</v>
      </c>
      <c r="B328" s="108" t="s">
        <v>392</v>
      </c>
      <c r="C328" s="118">
        <v>348</v>
      </c>
      <c r="D328" s="118">
        <v>26631744</v>
      </c>
      <c r="E328" s="118">
        <v>306</v>
      </c>
      <c r="F328" s="118">
        <v>16255944</v>
      </c>
      <c r="G328" s="118">
        <v>108</v>
      </c>
      <c r="H328" s="118">
        <v>8265024</v>
      </c>
      <c r="I328" s="118">
        <v>232</v>
      </c>
      <c r="J328" s="118">
        <v>12324768</v>
      </c>
      <c r="K328" s="118">
        <v>0</v>
      </c>
      <c r="L328" s="118">
        <v>0</v>
      </c>
      <c r="M328" s="118">
        <v>0</v>
      </c>
      <c r="N328" s="118">
        <v>0</v>
      </c>
      <c r="O328" s="118">
        <v>87</v>
      </c>
      <c r="P328" s="118">
        <v>6657936</v>
      </c>
      <c r="Q328" s="118">
        <v>3</v>
      </c>
      <c r="R328" s="118">
        <v>159372</v>
      </c>
      <c r="S328" s="118">
        <v>0</v>
      </c>
      <c r="T328" s="118">
        <v>0</v>
      </c>
      <c r="U328" s="116">
        <v>1084</v>
      </c>
      <c r="V328" s="116">
        <v>70294788</v>
      </c>
    </row>
    <row r="329" spans="1:22" hidden="1" x14ac:dyDescent="0.2">
      <c r="A329" s="117">
        <v>13301</v>
      </c>
      <c r="B329" s="108" t="s">
        <v>393</v>
      </c>
      <c r="C329" s="118">
        <v>704</v>
      </c>
      <c r="D329" s="118">
        <v>53875712</v>
      </c>
      <c r="E329" s="118">
        <v>741</v>
      </c>
      <c r="F329" s="118">
        <v>39364884</v>
      </c>
      <c r="G329" s="118">
        <v>518</v>
      </c>
      <c r="H329" s="118">
        <v>39641504</v>
      </c>
      <c r="I329" s="118">
        <v>220</v>
      </c>
      <c r="J329" s="118">
        <v>11687280</v>
      </c>
      <c r="K329" s="118">
        <v>7</v>
      </c>
      <c r="L329" s="118">
        <v>535696</v>
      </c>
      <c r="M329" s="118">
        <v>1</v>
      </c>
      <c r="N329" s="118">
        <v>53124</v>
      </c>
      <c r="O329" s="118">
        <v>173</v>
      </c>
      <c r="P329" s="118">
        <v>13239344</v>
      </c>
      <c r="Q329" s="118">
        <v>67</v>
      </c>
      <c r="R329" s="118">
        <v>3559308</v>
      </c>
      <c r="S329" s="118">
        <v>0</v>
      </c>
      <c r="T329" s="118">
        <v>0</v>
      </c>
      <c r="U329" s="116">
        <v>2431</v>
      </c>
      <c r="V329" s="116">
        <v>161956852</v>
      </c>
    </row>
    <row r="330" spans="1:22" hidden="1" x14ac:dyDescent="0.2">
      <c r="A330" s="117">
        <v>13302</v>
      </c>
      <c r="B330" s="108" t="s">
        <v>394</v>
      </c>
      <c r="C330" s="118">
        <v>352</v>
      </c>
      <c r="D330" s="118">
        <v>26937856</v>
      </c>
      <c r="E330" s="118">
        <v>348</v>
      </c>
      <c r="F330" s="118">
        <v>18487152</v>
      </c>
      <c r="G330" s="118">
        <v>348</v>
      </c>
      <c r="H330" s="118">
        <v>26631744</v>
      </c>
      <c r="I330" s="118">
        <v>290</v>
      </c>
      <c r="J330" s="118">
        <v>15405960</v>
      </c>
      <c r="K330" s="118">
        <v>0</v>
      </c>
      <c r="L330" s="118">
        <v>0</v>
      </c>
      <c r="M330" s="118">
        <v>0</v>
      </c>
      <c r="N330" s="118">
        <v>0</v>
      </c>
      <c r="O330" s="118">
        <v>103</v>
      </c>
      <c r="P330" s="118">
        <v>7882384</v>
      </c>
      <c r="Q330" s="118">
        <v>29</v>
      </c>
      <c r="R330" s="118">
        <v>1540596</v>
      </c>
      <c r="S330" s="118">
        <v>0</v>
      </c>
      <c r="T330" s="118">
        <v>0</v>
      </c>
      <c r="U330" s="116">
        <v>1470</v>
      </c>
      <c r="V330" s="116">
        <v>96885692</v>
      </c>
    </row>
    <row r="331" spans="1:22" hidden="1" x14ac:dyDescent="0.2">
      <c r="A331" s="117">
        <v>13303</v>
      </c>
      <c r="B331" s="108" t="s">
        <v>395</v>
      </c>
      <c r="C331" s="118">
        <v>162</v>
      </c>
      <c r="D331" s="118">
        <v>12397536</v>
      </c>
      <c r="E331" s="118">
        <v>188</v>
      </c>
      <c r="F331" s="118">
        <v>9987312</v>
      </c>
      <c r="G331" s="118">
        <v>57</v>
      </c>
      <c r="H331" s="118">
        <v>4362096</v>
      </c>
      <c r="I331" s="118">
        <v>68</v>
      </c>
      <c r="J331" s="118">
        <v>3612432</v>
      </c>
      <c r="K331" s="118">
        <v>0</v>
      </c>
      <c r="L331" s="118">
        <v>0</v>
      </c>
      <c r="M331" s="118">
        <v>0</v>
      </c>
      <c r="N331" s="118">
        <v>0</v>
      </c>
      <c r="O331" s="118">
        <v>33</v>
      </c>
      <c r="P331" s="118">
        <v>2525424</v>
      </c>
      <c r="Q331" s="118">
        <v>5</v>
      </c>
      <c r="R331" s="118">
        <v>265620</v>
      </c>
      <c r="S331" s="118">
        <v>0</v>
      </c>
      <c r="T331" s="118">
        <v>0</v>
      </c>
      <c r="U331" s="116">
        <v>513</v>
      </c>
      <c r="V331" s="116">
        <v>33150420</v>
      </c>
    </row>
    <row r="332" spans="1:22" hidden="1" x14ac:dyDescent="0.2">
      <c r="A332" s="117">
        <v>13201</v>
      </c>
      <c r="B332" s="108" t="s">
        <v>396</v>
      </c>
      <c r="C332" s="118">
        <v>848</v>
      </c>
      <c r="D332" s="118">
        <v>64895744</v>
      </c>
      <c r="E332" s="118">
        <v>1266</v>
      </c>
      <c r="F332" s="118">
        <v>67254984</v>
      </c>
      <c r="G332" s="118">
        <v>899</v>
      </c>
      <c r="H332" s="118">
        <v>68798672</v>
      </c>
      <c r="I332" s="118">
        <v>882</v>
      </c>
      <c r="J332" s="118">
        <v>46855368</v>
      </c>
      <c r="K332" s="118">
        <v>0</v>
      </c>
      <c r="L332" s="118">
        <v>0</v>
      </c>
      <c r="M332" s="118">
        <v>0</v>
      </c>
      <c r="N332" s="118">
        <v>0</v>
      </c>
      <c r="O332" s="118">
        <v>575</v>
      </c>
      <c r="P332" s="118">
        <v>44003600</v>
      </c>
      <c r="Q332" s="118">
        <v>216</v>
      </c>
      <c r="R332" s="118">
        <v>11474784</v>
      </c>
      <c r="S332" s="118">
        <v>2</v>
      </c>
      <c r="T332" s="118">
        <v>111808</v>
      </c>
      <c r="U332" s="116">
        <v>4688</v>
      </c>
      <c r="V332" s="116">
        <v>303394960</v>
      </c>
    </row>
    <row r="333" spans="1:22" hidden="1" x14ac:dyDescent="0.2">
      <c r="A333" s="117">
        <v>13202</v>
      </c>
      <c r="B333" s="108" t="s">
        <v>397</v>
      </c>
      <c r="C333" s="118">
        <v>161</v>
      </c>
      <c r="D333" s="118">
        <v>12321008</v>
      </c>
      <c r="E333" s="118">
        <v>147</v>
      </c>
      <c r="F333" s="118">
        <v>7809228</v>
      </c>
      <c r="G333" s="118">
        <v>104</v>
      </c>
      <c r="H333" s="118">
        <v>7958912</v>
      </c>
      <c r="I333" s="118">
        <v>58</v>
      </c>
      <c r="J333" s="118">
        <v>3081192</v>
      </c>
      <c r="K333" s="118">
        <v>0</v>
      </c>
      <c r="L333" s="118">
        <v>0</v>
      </c>
      <c r="M333" s="118">
        <v>0</v>
      </c>
      <c r="N333" s="118">
        <v>0</v>
      </c>
      <c r="O333" s="118">
        <v>83</v>
      </c>
      <c r="P333" s="118">
        <v>6351824</v>
      </c>
      <c r="Q333" s="118">
        <v>3</v>
      </c>
      <c r="R333" s="118">
        <v>159372</v>
      </c>
      <c r="S333" s="118">
        <v>0</v>
      </c>
      <c r="T333" s="118">
        <v>0</v>
      </c>
      <c r="U333" s="116">
        <v>556</v>
      </c>
      <c r="V333" s="116">
        <v>37681536</v>
      </c>
    </row>
    <row r="334" spans="1:22" hidden="1" x14ac:dyDescent="0.2">
      <c r="A334" s="117">
        <v>13203</v>
      </c>
      <c r="B334" s="108" t="s">
        <v>398</v>
      </c>
      <c r="C334" s="118">
        <v>139</v>
      </c>
      <c r="D334" s="118">
        <v>10637392</v>
      </c>
      <c r="E334" s="118">
        <v>167</v>
      </c>
      <c r="F334" s="118">
        <v>8871708</v>
      </c>
      <c r="G334" s="118">
        <v>18</v>
      </c>
      <c r="H334" s="118">
        <v>1377504</v>
      </c>
      <c r="I334" s="118">
        <v>9</v>
      </c>
      <c r="J334" s="118">
        <v>478116</v>
      </c>
      <c r="K334" s="118">
        <v>0</v>
      </c>
      <c r="L334" s="118">
        <v>0</v>
      </c>
      <c r="M334" s="118">
        <v>0</v>
      </c>
      <c r="N334" s="118">
        <v>0</v>
      </c>
      <c r="O334" s="118">
        <v>32</v>
      </c>
      <c r="P334" s="118">
        <v>2448896</v>
      </c>
      <c r="Q334" s="118">
        <v>16</v>
      </c>
      <c r="R334" s="118">
        <v>849984</v>
      </c>
      <c r="S334" s="118">
        <v>0</v>
      </c>
      <c r="T334" s="118">
        <v>0</v>
      </c>
      <c r="U334" s="116">
        <v>381</v>
      </c>
      <c r="V334" s="116">
        <v>24663600</v>
      </c>
    </row>
    <row r="335" spans="1:22" hidden="1" x14ac:dyDescent="0.2">
      <c r="A335" s="117">
        <v>13401</v>
      </c>
      <c r="B335" s="108" t="s">
        <v>399</v>
      </c>
      <c r="C335" s="118">
        <v>1508</v>
      </c>
      <c r="D335" s="118">
        <v>115404224</v>
      </c>
      <c r="E335" s="118">
        <v>1108</v>
      </c>
      <c r="F335" s="118">
        <v>58861392</v>
      </c>
      <c r="G335" s="118">
        <v>1092</v>
      </c>
      <c r="H335" s="118">
        <v>83568576</v>
      </c>
      <c r="I335" s="118">
        <v>844</v>
      </c>
      <c r="J335" s="118">
        <v>44836656</v>
      </c>
      <c r="K335" s="118">
        <v>0</v>
      </c>
      <c r="L335" s="118">
        <v>0</v>
      </c>
      <c r="M335" s="118">
        <v>0</v>
      </c>
      <c r="N335" s="118">
        <v>0</v>
      </c>
      <c r="O335" s="118">
        <v>275</v>
      </c>
      <c r="P335" s="118">
        <v>21045200</v>
      </c>
      <c r="Q335" s="118">
        <v>70</v>
      </c>
      <c r="R335" s="118">
        <v>3718680</v>
      </c>
      <c r="S335" s="118">
        <v>0</v>
      </c>
      <c r="T335" s="118">
        <v>0</v>
      </c>
      <c r="U335" s="116">
        <v>4897</v>
      </c>
      <c r="V335" s="116">
        <v>327434728</v>
      </c>
    </row>
    <row r="336" spans="1:22" hidden="1" x14ac:dyDescent="0.2">
      <c r="A336" s="117">
        <v>13403</v>
      </c>
      <c r="B336" s="108" t="s">
        <v>400</v>
      </c>
      <c r="C336" s="118">
        <v>144</v>
      </c>
      <c r="D336" s="118">
        <v>11020032</v>
      </c>
      <c r="E336" s="118">
        <v>145</v>
      </c>
      <c r="F336" s="118">
        <v>7702980</v>
      </c>
      <c r="G336" s="118">
        <v>73</v>
      </c>
      <c r="H336" s="118">
        <v>5586544</v>
      </c>
      <c r="I336" s="118">
        <v>56</v>
      </c>
      <c r="J336" s="118">
        <v>2974944</v>
      </c>
      <c r="K336" s="118">
        <v>0</v>
      </c>
      <c r="L336" s="118">
        <v>0</v>
      </c>
      <c r="M336" s="118">
        <v>0</v>
      </c>
      <c r="N336" s="118">
        <v>0</v>
      </c>
      <c r="O336" s="118">
        <v>25</v>
      </c>
      <c r="P336" s="118">
        <v>1913200</v>
      </c>
      <c r="Q336" s="118">
        <v>3</v>
      </c>
      <c r="R336" s="118">
        <v>159372</v>
      </c>
      <c r="S336" s="118">
        <v>0</v>
      </c>
      <c r="T336" s="118">
        <v>0</v>
      </c>
      <c r="U336" s="116">
        <v>446</v>
      </c>
      <c r="V336" s="116">
        <v>29357072</v>
      </c>
    </row>
    <row r="337" spans="1:22" hidden="1" x14ac:dyDescent="0.2">
      <c r="A337" s="117">
        <v>13402</v>
      </c>
      <c r="B337" s="108" t="s">
        <v>401</v>
      </c>
      <c r="C337" s="118">
        <v>365</v>
      </c>
      <c r="D337" s="118">
        <v>27932720</v>
      </c>
      <c r="E337" s="118">
        <v>660</v>
      </c>
      <c r="F337" s="118">
        <v>35061840</v>
      </c>
      <c r="G337" s="118">
        <v>218</v>
      </c>
      <c r="H337" s="118">
        <v>16683104</v>
      </c>
      <c r="I337" s="118">
        <v>235</v>
      </c>
      <c r="J337" s="118">
        <v>12484140</v>
      </c>
      <c r="K337" s="118">
        <v>0</v>
      </c>
      <c r="L337" s="118">
        <v>0</v>
      </c>
      <c r="M337" s="118">
        <v>0</v>
      </c>
      <c r="N337" s="118">
        <v>0</v>
      </c>
      <c r="O337" s="118">
        <v>19</v>
      </c>
      <c r="P337" s="118">
        <v>1454032</v>
      </c>
      <c r="Q337" s="118">
        <v>6</v>
      </c>
      <c r="R337" s="118">
        <v>318744</v>
      </c>
      <c r="S337" s="118">
        <v>0</v>
      </c>
      <c r="T337" s="118">
        <v>0</v>
      </c>
      <c r="U337" s="116">
        <v>1503</v>
      </c>
      <c r="V337" s="116">
        <v>93934580</v>
      </c>
    </row>
    <row r="338" spans="1:22" hidden="1" x14ac:dyDescent="0.2">
      <c r="A338" s="117">
        <v>13404</v>
      </c>
      <c r="B338" s="108" t="s">
        <v>402</v>
      </c>
      <c r="C338" s="118">
        <v>539</v>
      </c>
      <c r="D338" s="118">
        <v>41248592</v>
      </c>
      <c r="E338" s="118">
        <v>506</v>
      </c>
      <c r="F338" s="118">
        <v>26880744</v>
      </c>
      <c r="G338" s="118">
        <v>172</v>
      </c>
      <c r="H338" s="118">
        <v>13162816</v>
      </c>
      <c r="I338" s="118">
        <v>179</v>
      </c>
      <c r="J338" s="118">
        <v>9509196</v>
      </c>
      <c r="K338" s="118">
        <v>0</v>
      </c>
      <c r="L338" s="118">
        <v>0</v>
      </c>
      <c r="M338" s="118">
        <v>0</v>
      </c>
      <c r="N338" s="118">
        <v>0</v>
      </c>
      <c r="O338" s="118">
        <v>103</v>
      </c>
      <c r="P338" s="118">
        <v>7882384</v>
      </c>
      <c r="Q338" s="118">
        <v>38</v>
      </c>
      <c r="R338" s="118">
        <v>2018712</v>
      </c>
      <c r="S338" s="118">
        <v>0</v>
      </c>
      <c r="T338" s="118">
        <v>0</v>
      </c>
      <c r="U338" s="116">
        <v>1537</v>
      </c>
      <c r="V338" s="116">
        <v>100702444</v>
      </c>
    </row>
    <row r="339" spans="1:22" hidden="1" x14ac:dyDescent="0.2">
      <c r="A339" s="117">
        <v>13601</v>
      </c>
      <c r="B339" s="108" t="s">
        <v>403</v>
      </c>
      <c r="C339" s="118">
        <v>428</v>
      </c>
      <c r="D339" s="118">
        <v>32753984</v>
      </c>
      <c r="E339" s="118">
        <v>513</v>
      </c>
      <c r="F339" s="118">
        <v>27252612</v>
      </c>
      <c r="G339" s="118">
        <v>171</v>
      </c>
      <c r="H339" s="118">
        <v>13086288</v>
      </c>
      <c r="I339" s="118">
        <v>116</v>
      </c>
      <c r="J339" s="118">
        <v>6162384</v>
      </c>
      <c r="K339" s="118">
        <v>0</v>
      </c>
      <c r="L339" s="118">
        <v>0</v>
      </c>
      <c r="M339" s="118">
        <v>0</v>
      </c>
      <c r="N339" s="118">
        <v>0</v>
      </c>
      <c r="O339" s="118">
        <v>52</v>
      </c>
      <c r="P339" s="118">
        <v>3979456</v>
      </c>
      <c r="Q339" s="118">
        <v>20</v>
      </c>
      <c r="R339" s="118">
        <v>1062480</v>
      </c>
      <c r="S339" s="118">
        <v>2</v>
      </c>
      <c r="T339" s="118">
        <v>132432</v>
      </c>
      <c r="U339" s="116">
        <v>1302</v>
      </c>
      <c r="V339" s="116">
        <v>84429636</v>
      </c>
    </row>
    <row r="340" spans="1:22" hidden="1" x14ac:dyDescent="0.2">
      <c r="A340" s="117">
        <v>13603</v>
      </c>
      <c r="B340" s="108" t="s">
        <v>404</v>
      </c>
      <c r="C340" s="118">
        <v>236</v>
      </c>
      <c r="D340" s="118">
        <v>18060608</v>
      </c>
      <c r="E340" s="118">
        <v>266</v>
      </c>
      <c r="F340" s="118">
        <v>14130984</v>
      </c>
      <c r="G340" s="118">
        <v>195</v>
      </c>
      <c r="H340" s="118">
        <v>14922960</v>
      </c>
      <c r="I340" s="118">
        <v>83</v>
      </c>
      <c r="J340" s="118">
        <v>4409292</v>
      </c>
      <c r="K340" s="118">
        <v>0</v>
      </c>
      <c r="L340" s="118">
        <v>0</v>
      </c>
      <c r="M340" s="118">
        <v>0</v>
      </c>
      <c r="N340" s="118">
        <v>0</v>
      </c>
      <c r="O340" s="118">
        <v>75</v>
      </c>
      <c r="P340" s="118">
        <v>5739600</v>
      </c>
      <c r="Q340" s="118">
        <v>27</v>
      </c>
      <c r="R340" s="118">
        <v>1434348</v>
      </c>
      <c r="S340" s="118">
        <v>0</v>
      </c>
      <c r="T340" s="118">
        <v>0</v>
      </c>
      <c r="U340" s="116">
        <v>882</v>
      </c>
      <c r="V340" s="116">
        <v>58697792</v>
      </c>
    </row>
    <row r="341" spans="1:22" hidden="1" x14ac:dyDescent="0.2">
      <c r="A341" s="117">
        <v>13602</v>
      </c>
      <c r="B341" s="108" t="s">
        <v>405</v>
      </c>
      <c r="C341" s="118">
        <v>560</v>
      </c>
      <c r="D341" s="118">
        <v>42855680</v>
      </c>
      <c r="E341" s="118">
        <v>264</v>
      </c>
      <c r="F341" s="118">
        <v>14024736</v>
      </c>
      <c r="G341" s="118">
        <v>204</v>
      </c>
      <c r="H341" s="118">
        <v>15611712</v>
      </c>
      <c r="I341" s="118">
        <v>119</v>
      </c>
      <c r="J341" s="118">
        <v>6321756</v>
      </c>
      <c r="K341" s="118">
        <v>0</v>
      </c>
      <c r="L341" s="118">
        <v>0</v>
      </c>
      <c r="M341" s="118">
        <v>0</v>
      </c>
      <c r="N341" s="118">
        <v>0</v>
      </c>
      <c r="O341" s="118">
        <v>63</v>
      </c>
      <c r="P341" s="118">
        <v>4821264</v>
      </c>
      <c r="Q341" s="118">
        <v>21</v>
      </c>
      <c r="R341" s="118">
        <v>1115604</v>
      </c>
      <c r="S341" s="118">
        <v>3</v>
      </c>
      <c r="T341" s="118">
        <v>110349</v>
      </c>
      <c r="U341" s="116">
        <v>1234</v>
      </c>
      <c r="V341" s="116">
        <v>84861101</v>
      </c>
    </row>
    <row r="342" spans="1:22" hidden="1" x14ac:dyDescent="0.2">
      <c r="A342" s="117">
        <v>13605</v>
      </c>
      <c r="B342" s="108" t="s">
        <v>406</v>
      </c>
      <c r="C342" s="118">
        <v>339</v>
      </c>
      <c r="D342" s="118">
        <v>25942992</v>
      </c>
      <c r="E342" s="118">
        <v>359</v>
      </c>
      <c r="F342" s="118">
        <v>19071516</v>
      </c>
      <c r="G342" s="118">
        <v>330</v>
      </c>
      <c r="H342" s="118">
        <v>25254240</v>
      </c>
      <c r="I342" s="118">
        <v>260</v>
      </c>
      <c r="J342" s="118">
        <v>13812240</v>
      </c>
      <c r="K342" s="118">
        <v>0</v>
      </c>
      <c r="L342" s="118">
        <v>0</v>
      </c>
      <c r="M342" s="118">
        <v>0</v>
      </c>
      <c r="N342" s="118">
        <v>0</v>
      </c>
      <c r="O342" s="118">
        <v>70</v>
      </c>
      <c r="P342" s="118">
        <v>5356960</v>
      </c>
      <c r="Q342" s="118">
        <v>20</v>
      </c>
      <c r="R342" s="118">
        <v>1062480</v>
      </c>
      <c r="S342" s="118">
        <v>0</v>
      </c>
      <c r="T342" s="118">
        <v>0</v>
      </c>
      <c r="U342" s="116">
        <v>1378</v>
      </c>
      <c r="V342" s="116">
        <v>90500428</v>
      </c>
    </row>
    <row r="343" spans="1:22" hidden="1" x14ac:dyDescent="0.2">
      <c r="A343" s="117">
        <v>13604</v>
      </c>
      <c r="B343" s="108" t="s">
        <v>407</v>
      </c>
      <c r="C343" s="118">
        <v>136</v>
      </c>
      <c r="D343" s="118">
        <v>10407808</v>
      </c>
      <c r="E343" s="118">
        <v>159</v>
      </c>
      <c r="F343" s="118">
        <v>8446716</v>
      </c>
      <c r="G343" s="118">
        <v>146</v>
      </c>
      <c r="H343" s="118">
        <v>11173088</v>
      </c>
      <c r="I343" s="118">
        <v>147</v>
      </c>
      <c r="J343" s="118">
        <v>7809228</v>
      </c>
      <c r="K343" s="118">
        <v>0</v>
      </c>
      <c r="L343" s="118">
        <v>0</v>
      </c>
      <c r="M343" s="118">
        <v>0</v>
      </c>
      <c r="N343" s="118">
        <v>0</v>
      </c>
      <c r="O343" s="118">
        <v>67</v>
      </c>
      <c r="P343" s="118">
        <v>5127376</v>
      </c>
      <c r="Q343" s="118">
        <v>22</v>
      </c>
      <c r="R343" s="118">
        <v>1168728</v>
      </c>
      <c r="S343" s="118">
        <v>0</v>
      </c>
      <c r="T343" s="118">
        <v>0</v>
      </c>
      <c r="U343" s="116">
        <v>677</v>
      </c>
      <c r="V343" s="116">
        <v>44132944</v>
      </c>
    </row>
    <row r="344" spans="1:22" hidden="1" x14ac:dyDescent="0.2">
      <c r="A344" s="117">
        <v>13501</v>
      </c>
      <c r="B344" s="108" t="s">
        <v>408</v>
      </c>
      <c r="C344" s="118">
        <v>776</v>
      </c>
      <c r="D344" s="118">
        <v>59385728</v>
      </c>
      <c r="E344" s="118">
        <v>782</v>
      </c>
      <c r="F344" s="118">
        <v>41542968</v>
      </c>
      <c r="G344" s="118">
        <v>454</v>
      </c>
      <c r="H344" s="118">
        <v>34743712</v>
      </c>
      <c r="I344" s="118">
        <v>401</v>
      </c>
      <c r="J344" s="118">
        <v>21302724</v>
      </c>
      <c r="K344" s="118">
        <v>35</v>
      </c>
      <c r="L344" s="118">
        <v>2678480</v>
      </c>
      <c r="M344" s="118">
        <v>6</v>
      </c>
      <c r="N344" s="118">
        <v>318744</v>
      </c>
      <c r="O344" s="118">
        <v>162</v>
      </c>
      <c r="P344" s="118">
        <v>12397536</v>
      </c>
      <c r="Q344" s="118">
        <v>44</v>
      </c>
      <c r="R344" s="118">
        <v>2337456</v>
      </c>
      <c r="S344" s="118">
        <v>0</v>
      </c>
      <c r="T344" s="118">
        <v>0</v>
      </c>
      <c r="U344" s="116">
        <v>2660</v>
      </c>
      <c r="V344" s="116">
        <v>174707348</v>
      </c>
    </row>
    <row r="345" spans="1:22" hidden="1" x14ac:dyDescent="0.2">
      <c r="A345" s="117">
        <v>13504</v>
      </c>
      <c r="B345" s="108" t="s">
        <v>409</v>
      </c>
      <c r="C345" s="118">
        <v>238</v>
      </c>
      <c r="D345" s="118">
        <v>18213664</v>
      </c>
      <c r="E345" s="118">
        <v>125</v>
      </c>
      <c r="F345" s="118">
        <v>6640500</v>
      </c>
      <c r="G345" s="118">
        <v>81</v>
      </c>
      <c r="H345" s="118">
        <v>6198768</v>
      </c>
      <c r="I345" s="118">
        <v>37</v>
      </c>
      <c r="J345" s="118">
        <v>1965588</v>
      </c>
      <c r="K345" s="118">
        <v>0</v>
      </c>
      <c r="L345" s="118">
        <v>0</v>
      </c>
      <c r="M345" s="118">
        <v>0</v>
      </c>
      <c r="N345" s="118">
        <v>0</v>
      </c>
      <c r="O345" s="118">
        <v>17</v>
      </c>
      <c r="P345" s="118">
        <v>1300976</v>
      </c>
      <c r="Q345" s="118">
        <v>2</v>
      </c>
      <c r="R345" s="118">
        <v>106248</v>
      </c>
      <c r="S345" s="118">
        <v>0</v>
      </c>
      <c r="T345" s="118">
        <v>0</v>
      </c>
      <c r="U345" s="116">
        <v>500</v>
      </c>
      <c r="V345" s="116">
        <v>34425744</v>
      </c>
    </row>
    <row r="346" spans="1:22" hidden="1" x14ac:dyDescent="0.2">
      <c r="A346" s="117">
        <v>13503</v>
      </c>
      <c r="B346" s="108" t="s">
        <v>410</v>
      </c>
      <c r="C346" s="118">
        <v>185</v>
      </c>
      <c r="D346" s="118">
        <v>14157680</v>
      </c>
      <c r="E346" s="118">
        <v>190</v>
      </c>
      <c r="F346" s="118">
        <v>10093560</v>
      </c>
      <c r="G346" s="118">
        <v>0</v>
      </c>
      <c r="H346" s="118">
        <v>0</v>
      </c>
      <c r="I346" s="118">
        <v>0</v>
      </c>
      <c r="J346" s="118">
        <v>0</v>
      </c>
      <c r="K346" s="118">
        <v>0</v>
      </c>
      <c r="L346" s="118">
        <v>0</v>
      </c>
      <c r="M346" s="118">
        <v>0</v>
      </c>
      <c r="N346" s="118">
        <v>0</v>
      </c>
      <c r="O346" s="118">
        <v>64</v>
      </c>
      <c r="P346" s="118">
        <v>4897792</v>
      </c>
      <c r="Q346" s="118">
        <v>18</v>
      </c>
      <c r="R346" s="118">
        <v>956232</v>
      </c>
      <c r="S346" s="118">
        <v>0</v>
      </c>
      <c r="T346" s="118">
        <v>0</v>
      </c>
      <c r="U346" s="116">
        <v>457</v>
      </c>
      <c r="V346" s="116">
        <v>30105264</v>
      </c>
    </row>
    <row r="347" spans="1:22" hidden="1" x14ac:dyDescent="0.2">
      <c r="A347" s="117">
        <v>13505</v>
      </c>
      <c r="B347" s="108" t="s">
        <v>411</v>
      </c>
      <c r="C347" s="118">
        <v>162</v>
      </c>
      <c r="D347" s="118">
        <v>12397536</v>
      </c>
      <c r="E347" s="118">
        <v>134</v>
      </c>
      <c r="F347" s="118">
        <v>7118616</v>
      </c>
      <c r="G347" s="118">
        <v>83</v>
      </c>
      <c r="H347" s="118">
        <v>6351824</v>
      </c>
      <c r="I347" s="118">
        <v>14</v>
      </c>
      <c r="J347" s="118">
        <v>743736</v>
      </c>
      <c r="K347" s="118">
        <v>0</v>
      </c>
      <c r="L347" s="118">
        <v>0</v>
      </c>
      <c r="M347" s="118">
        <v>0</v>
      </c>
      <c r="N347" s="118">
        <v>0</v>
      </c>
      <c r="O347" s="118">
        <v>20</v>
      </c>
      <c r="P347" s="118">
        <v>1530560</v>
      </c>
      <c r="Q347" s="118">
        <v>6</v>
      </c>
      <c r="R347" s="118">
        <v>318744</v>
      </c>
      <c r="S347" s="118">
        <v>0</v>
      </c>
      <c r="T347" s="118">
        <v>0</v>
      </c>
      <c r="U347" s="116">
        <v>419</v>
      </c>
      <c r="V347" s="116">
        <v>28461016</v>
      </c>
    </row>
    <row r="348" spans="1:22" hidden="1" x14ac:dyDescent="0.2">
      <c r="A348" s="117">
        <v>13502</v>
      </c>
      <c r="B348" s="108" t="s">
        <v>412</v>
      </c>
      <c r="C348" s="118">
        <v>101</v>
      </c>
      <c r="D348" s="118">
        <v>7729328</v>
      </c>
      <c r="E348" s="118">
        <v>128</v>
      </c>
      <c r="F348" s="118">
        <v>6799872</v>
      </c>
      <c r="G348" s="118">
        <v>48</v>
      </c>
      <c r="H348" s="118">
        <v>3673344</v>
      </c>
      <c r="I348" s="118">
        <v>39</v>
      </c>
      <c r="J348" s="118">
        <v>2071836</v>
      </c>
      <c r="K348" s="118">
        <v>0</v>
      </c>
      <c r="L348" s="118">
        <v>0</v>
      </c>
      <c r="M348" s="118">
        <v>0</v>
      </c>
      <c r="N348" s="118">
        <v>0</v>
      </c>
      <c r="O348" s="118">
        <v>19</v>
      </c>
      <c r="P348" s="118">
        <v>1454032</v>
      </c>
      <c r="Q348" s="118">
        <v>6</v>
      </c>
      <c r="R348" s="118">
        <v>318744</v>
      </c>
      <c r="S348" s="118">
        <v>0</v>
      </c>
      <c r="T348" s="118">
        <v>0</v>
      </c>
      <c r="U348" s="116">
        <v>341</v>
      </c>
      <c r="V348" s="116">
        <v>22047156</v>
      </c>
    </row>
    <row r="349" spans="1:22" hidden="1" x14ac:dyDescent="0.2"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</row>
    <row r="350" spans="1:22" hidden="1" x14ac:dyDescent="0.2">
      <c r="B350" s="28" t="s">
        <v>419</v>
      </c>
      <c r="C350" s="28">
        <f t="shared" ref="C350:V350" si="0">SUM(C4:C348)</f>
        <v>90223</v>
      </c>
      <c r="D350" s="28">
        <f t="shared" si="0"/>
        <v>6904585744</v>
      </c>
      <c r="E350" s="28">
        <f t="shared" si="0"/>
        <v>93122</v>
      </c>
      <c r="F350" s="28">
        <f t="shared" si="0"/>
        <v>4947013128</v>
      </c>
      <c r="G350" s="28">
        <f t="shared" si="0"/>
        <v>44320</v>
      </c>
      <c r="H350" s="28">
        <f t="shared" si="0"/>
        <v>3391720960</v>
      </c>
      <c r="I350" s="28">
        <f t="shared" si="0"/>
        <v>37101</v>
      </c>
      <c r="J350" s="28">
        <f t="shared" si="0"/>
        <v>1970953524</v>
      </c>
      <c r="K350" s="28">
        <f t="shared" si="0"/>
        <v>1189</v>
      </c>
      <c r="L350" s="28">
        <f t="shared" si="0"/>
        <v>90991792</v>
      </c>
      <c r="M350" s="28">
        <f t="shared" si="0"/>
        <v>221</v>
      </c>
      <c r="N350" s="28">
        <f t="shared" si="0"/>
        <v>11740404</v>
      </c>
      <c r="O350" s="28">
        <f t="shared" si="0"/>
        <v>13644</v>
      </c>
      <c r="P350" s="28">
        <f t="shared" si="0"/>
        <v>1044148032</v>
      </c>
      <c r="Q350" s="28">
        <f t="shared" si="0"/>
        <v>4281</v>
      </c>
      <c r="R350" s="28">
        <f t="shared" si="0"/>
        <v>227423844</v>
      </c>
      <c r="S350" s="28">
        <f t="shared" si="0"/>
        <v>310</v>
      </c>
      <c r="T350" s="28">
        <f t="shared" si="0"/>
        <v>11635339</v>
      </c>
      <c r="U350" s="104">
        <f t="shared" si="0"/>
        <v>284411</v>
      </c>
      <c r="V350" s="104">
        <f t="shared" si="0"/>
        <v>18600212767</v>
      </c>
    </row>
    <row r="351" spans="1:22" hidden="1" x14ac:dyDescent="0.2"/>
    <row r="352" spans="1:22" hidden="1" x14ac:dyDescent="0.2">
      <c r="B352" s="28" t="s">
        <v>420</v>
      </c>
      <c r="C352" s="28">
        <f>C350+E350</f>
        <v>183345</v>
      </c>
      <c r="D352" s="28">
        <f>D350+F350</f>
        <v>11851598872</v>
      </c>
      <c r="G352" s="28">
        <f>G350+I350</f>
        <v>81421</v>
      </c>
      <c r="H352" s="28">
        <f>H350+J350</f>
        <v>5362674484</v>
      </c>
      <c r="K352" s="28">
        <f>K350+M350</f>
        <v>1410</v>
      </c>
      <c r="L352" s="28">
        <f>L350+N350</f>
        <v>102732196</v>
      </c>
      <c r="O352" s="28">
        <f>O350+Q350</f>
        <v>17925</v>
      </c>
      <c r="P352" s="28">
        <f>P350+R350</f>
        <v>1271571876</v>
      </c>
      <c r="S352" s="28">
        <f>+S350</f>
        <v>310</v>
      </c>
      <c r="T352" s="28">
        <f>+T350</f>
        <v>11635339</v>
      </c>
    </row>
    <row r="353" spans="2:4" hidden="1" x14ac:dyDescent="0.2"/>
    <row r="354" spans="2:4" hidden="1" x14ac:dyDescent="0.2">
      <c r="B354" s="28" t="s">
        <v>421</v>
      </c>
      <c r="C354" s="28">
        <f>C352+G352+K352+O352+S352</f>
        <v>284411</v>
      </c>
      <c r="D354" s="28">
        <f>D352+H352+L352+P352+T352</f>
        <v>18600212767</v>
      </c>
    </row>
  </sheetData>
  <autoFilter ref="A1:V354">
    <filterColumn colId="1">
      <filters>
        <filter val="NAVIDAD"/>
      </filters>
    </filterColumn>
  </autoFilter>
  <mergeCells count="6">
    <mergeCell ref="U2:V2"/>
    <mergeCell ref="C2:F2"/>
    <mergeCell ref="G2:J2"/>
    <mergeCell ref="K2:N2"/>
    <mergeCell ref="O2:R2"/>
    <mergeCell ref="S2:T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zoomScale="86" zoomScaleNormal="86" workbookViewId="0">
      <selection activeCell="E20" sqref="E20"/>
    </sheetView>
  </sheetViews>
  <sheetFormatPr baseColWidth="10" defaultRowHeight="12.75" x14ac:dyDescent="0.2"/>
  <cols>
    <col min="1" max="1" width="9.5703125" style="37" customWidth="1"/>
    <col min="2" max="2" width="14.7109375" style="37" customWidth="1"/>
    <col min="3" max="3" width="14.140625" style="37" bestFit="1" customWidth="1"/>
    <col min="4" max="14" width="12.5703125" customWidth="1"/>
    <col min="15" max="15" width="12.42578125" customWidth="1"/>
    <col min="16" max="16" width="12.85546875" customWidth="1"/>
    <col min="17" max="23" width="12.42578125" customWidth="1"/>
  </cols>
  <sheetData>
    <row r="1" spans="1:23" ht="18" x14ac:dyDescent="0.25">
      <c r="A1" s="134" t="str">
        <f>NACIONAL!A1</f>
        <v>AGUINALDO DE FIESTAS PATRIAS 2021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3" ht="18" x14ac:dyDescent="0.25">
      <c r="A2" s="134" t="str">
        <f>NACIONAL!A2</f>
        <v>Ley Nº 21.306 Artículo 8º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</row>
    <row r="4" spans="1:23" ht="18" x14ac:dyDescent="0.25">
      <c r="A4" s="134" t="s">
        <v>48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</row>
    <row r="5" spans="1:23" ht="13.5" thickBot="1" x14ac:dyDescent="0.25"/>
    <row r="6" spans="1:23" s="50" customFormat="1" ht="15.75" thickBot="1" x14ac:dyDescent="0.25">
      <c r="A6" s="139" t="s">
        <v>0</v>
      </c>
      <c r="B6" s="72"/>
      <c r="C6" s="141" t="s">
        <v>1</v>
      </c>
      <c r="D6" s="131" t="s">
        <v>2</v>
      </c>
      <c r="E6" s="132"/>
      <c r="F6" s="132"/>
      <c r="G6" s="133"/>
      <c r="H6" s="131" t="s">
        <v>3</v>
      </c>
      <c r="I6" s="132"/>
      <c r="J6" s="132"/>
      <c r="K6" s="133"/>
      <c r="L6" s="131" t="s">
        <v>4</v>
      </c>
      <c r="M6" s="132"/>
      <c r="N6" s="132"/>
      <c r="O6" s="133"/>
      <c r="P6" s="131" t="s">
        <v>5</v>
      </c>
      <c r="Q6" s="132"/>
      <c r="R6" s="132"/>
      <c r="S6" s="133"/>
      <c r="T6" s="135" t="s">
        <v>6</v>
      </c>
      <c r="U6" s="136"/>
      <c r="V6" s="137" t="s">
        <v>18</v>
      </c>
      <c r="W6" s="138"/>
    </row>
    <row r="7" spans="1:23" s="47" customFormat="1" ht="99" customHeight="1" thickBot="1" x14ac:dyDescent="0.25">
      <c r="A7" s="140"/>
      <c r="B7" s="73" t="s">
        <v>59</v>
      </c>
      <c r="C7" s="142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8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58" t="s">
        <v>7</v>
      </c>
      <c r="U7" s="58" t="s">
        <v>8</v>
      </c>
      <c r="V7" s="41" t="s">
        <v>9</v>
      </c>
      <c r="W7" s="42" t="s">
        <v>31</v>
      </c>
    </row>
    <row r="8" spans="1:23" s="47" customFormat="1" x14ac:dyDescent="0.2">
      <c r="A8" s="44">
        <v>1201</v>
      </c>
      <c r="B8" s="105">
        <v>1101</v>
      </c>
      <c r="C8" s="28" t="s">
        <v>70</v>
      </c>
      <c r="D8" s="64">
        <f>VLOOKUP($B8,Total!$A$4:$V$348,Total!C$1,FALSE)</f>
        <v>1238</v>
      </c>
      <c r="E8" s="64">
        <f>VLOOKUP($B8,Total!$A$4:$V$348,Total!D$1,FALSE)</f>
        <v>94741664</v>
      </c>
      <c r="F8" s="64">
        <f>VLOOKUP($B8,Total!$A$4:$V$348,Total!E$1,FALSE)</f>
        <v>1126</v>
      </c>
      <c r="G8" s="64">
        <f>VLOOKUP($B8,Total!$A$4:$V$348,Total!F$1,FALSE)</f>
        <v>59817624</v>
      </c>
      <c r="H8" s="64">
        <f>VLOOKUP($B8,Total!$A$4:$V$348,Total!G$1,FALSE)</f>
        <v>499</v>
      </c>
      <c r="I8" s="64">
        <f>VLOOKUP($B8,Total!$A$4:$V$348,Total!H$1,FALSE)</f>
        <v>38187472</v>
      </c>
      <c r="J8" s="64">
        <f>VLOOKUP($B8,Total!$A$4:$V$348,Total!I$1,FALSE)</f>
        <v>515</v>
      </c>
      <c r="K8" s="64">
        <f>VLOOKUP($B8,Total!$A$4:$V$348,Total!J$1,FALSE)</f>
        <v>27358860</v>
      </c>
      <c r="L8" s="64">
        <f>VLOOKUP($B8,Total!$A$4:$V$348,Total!K$1,FALSE)</f>
        <v>47</v>
      </c>
      <c r="M8" s="64">
        <f>VLOOKUP($B8,Total!$A$4:$V$348,Total!L$1,FALSE)</f>
        <v>3596816</v>
      </c>
      <c r="N8" s="64">
        <f>VLOOKUP($B8,Total!$A$4:$V$348,Total!M$1,FALSE)</f>
        <v>1</v>
      </c>
      <c r="O8" s="64">
        <f>VLOOKUP($B8,Total!$A$4:$V$348,Total!N$1,FALSE)</f>
        <v>53124</v>
      </c>
      <c r="P8" s="64">
        <f>VLOOKUP($B8,Total!$A$4:$V$348,Total!O$1,FALSE)</f>
        <v>0</v>
      </c>
      <c r="Q8" s="64">
        <f>VLOOKUP($B8,Total!$A$4:$V$348,Total!P$1,FALSE)</f>
        <v>0</v>
      </c>
      <c r="R8" s="64">
        <f>VLOOKUP($B8,Total!$A$4:$V$348,Total!Q$1,FALSE)</f>
        <v>0</v>
      </c>
      <c r="S8" s="64">
        <f>VLOOKUP($B8,Total!$A$4:$V$348,Total!R$1,FALSE)</f>
        <v>0</v>
      </c>
      <c r="T8" s="64">
        <f>VLOOKUP($B8,Total!$A$4:$V$348,Total!S$1,FALSE)</f>
        <v>0</v>
      </c>
      <c r="U8" s="64">
        <f>VLOOKUP($B8,Total!$A$4:$V$348,Total!T$1,FALSE)</f>
        <v>0</v>
      </c>
      <c r="V8" s="64">
        <f>VLOOKUP($B8,Total!$A$4:$V$348,Total!U$1,FALSE)</f>
        <v>3426</v>
      </c>
      <c r="W8" s="64">
        <f>VLOOKUP($B8,Total!$A$4:$V$348,Total!V$1,FALSE)</f>
        <v>223755560</v>
      </c>
    </row>
    <row r="9" spans="1:23" s="47" customFormat="1" x14ac:dyDescent="0.2">
      <c r="A9" s="44">
        <v>1203</v>
      </c>
      <c r="B9" s="105">
        <v>1405</v>
      </c>
      <c r="C9" s="28" t="s">
        <v>71</v>
      </c>
      <c r="D9" s="64">
        <f>VLOOKUP($B9,Total!$A$4:$V$348,Total!C$1,FALSE)</f>
        <v>179</v>
      </c>
      <c r="E9" s="64">
        <f>VLOOKUP($B9,Total!$A$4:$V$348,Total!D$1,FALSE)</f>
        <v>13698512</v>
      </c>
      <c r="F9" s="64">
        <f>VLOOKUP($B9,Total!$A$4:$V$348,Total!E$1,FALSE)</f>
        <v>175</v>
      </c>
      <c r="G9" s="64">
        <f>VLOOKUP($B9,Total!$A$4:$V$348,Total!F$1,FALSE)</f>
        <v>9296700</v>
      </c>
      <c r="H9" s="64">
        <f>VLOOKUP($B9,Total!$A$4:$V$348,Total!G$1,FALSE)</f>
        <v>58</v>
      </c>
      <c r="I9" s="64">
        <f>VLOOKUP($B9,Total!$A$4:$V$348,Total!H$1,FALSE)</f>
        <v>4438624</v>
      </c>
      <c r="J9" s="64">
        <f>VLOOKUP($B9,Total!$A$4:$V$348,Total!I$1,FALSE)</f>
        <v>36</v>
      </c>
      <c r="K9" s="64">
        <f>VLOOKUP($B9,Total!$A$4:$V$348,Total!J$1,FALSE)</f>
        <v>1912464</v>
      </c>
      <c r="L9" s="64">
        <f>VLOOKUP($B9,Total!$A$4:$V$348,Total!K$1,FALSE)</f>
        <v>0</v>
      </c>
      <c r="M9" s="64">
        <f>VLOOKUP($B9,Total!$A$4:$V$348,Total!L$1,FALSE)</f>
        <v>0</v>
      </c>
      <c r="N9" s="64">
        <f>VLOOKUP($B9,Total!$A$4:$V$348,Total!M$1,FALSE)</f>
        <v>0</v>
      </c>
      <c r="O9" s="64">
        <f>VLOOKUP($B9,Total!$A$4:$V$348,Total!N$1,FALSE)</f>
        <v>0</v>
      </c>
      <c r="P9" s="64">
        <f>VLOOKUP($B9,Total!$A$4:$V$348,Total!O$1,FALSE)</f>
        <v>26</v>
      </c>
      <c r="Q9" s="64">
        <f>VLOOKUP($B9,Total!$A$4:$V$348,Total!P$1,FALSE)</f>
        <v>1989728</v>
      </c>
      <c r="R9" s="64">
        <f>VLOOKUP($B9,Total!$A$4:$V$348,Total!Q$1,FALSE)</f>
        <v>1</v>
      </c>
      <c r="S9" s="64">
        <f>VLOOKUP($B9,Total!$A$4:$V$348,Total!R$1,FALSE)</f>
        <v>53124</v>
      </c>
      <c r="T9" s="64">
        <f>VLOOKUP($B9,Total!$A$4:$V$348,Total!S$1,FALSE)</f>
        <v>0</v>
      </c>
      <c r="U9" s="64">
        <f>VLOOKUP($B9,Total!$A$4:$V$348,Total!T$1,FALSE)</f>
        <v>0</v>
      </c>
      <c r="V9" s="64">
        <f>VLOOKUP($B9,Total!$A$4:$V$348,Total!U$1,FALSE)</f>
        <v>475</v>
      </c>
      <c r="W9" s="64">
        <f>VLOOKUP($B9,Total!$A$4:$V$348,Total!V$1,FALSE)</f>
        <v>31389152</v>
      </c>
    </row>
    <row r="10" spans="1:23" s="47" customFormat="1" x14ac:dyDescent="0.2">
      <c r="A10" s="44">
        <v>1204</v>
      </c>
      <c r="B10" s="105">
        <v>1401</v>
      </c>
      <c r="C10" s="28" t="s">
        <v>72</v>
      </c>
      <c r="D10" s="64">
        <f>VLOOKUP($B10,Total!$A$4:$V$348,Total!C$1,FALSE)</f>
        <v>237</v>
      </c>
      <c r="E10" s="64">
        <f>VLOOKUP($B10,Total!$A$4:$V$348,Total!D$1,FALSE)</f>
        <v>18137136</v>
      </c>
      <c r="F10" s="64">
        <f>VLOOKUP($B10,Total!$A$4:$V$348,Total!E$1,FALSE)</f>
        <v>311</v>
      </c>
      <c r="G10" s="64">
        <f>VLOOKUP($B10,Total!$A$4:$V$348,Total!F$1,FALSE)</f>
        <v>16521564</v>
      </c>
      <c r="H10" s="64">
        <f>VLOOKUP($B10,Total!$A$4:$V$348,Total!G$1,FALSE)</f>
        <v>105</v>
      </c>
      <c r="I10" s="64">
        <f>VLOOKUP($B10,Total!$A$4:$V$348,Total!H$1,FALSE)</f>
        <v>8035440</v>
      </c>
      <c r="J10" s="64">
        <f>VLOOKUP($B10,Total!$A$4:$V$348,Total!I$1,FALSE)</f>
        <v>67</v>
      </c>
      <c r="K10" s="64">
        <f>VLOOKUP($B10,Total!$A$4:$V$348,Total!J$1,FALSE)</f>
        <v>3559308</v>
      </c>
      <c r="L10" s="64">
        <f>VLOOKUP($B10,Total!$A$4:$V$348,Total!K$1,FALSE)</f>
        <v>3</v>
      </c>
      <c r="M10" s="64">
        <f>VLOOKUP($B10,Total!$A$4:$V$348,Total!L$1,FALSE)</f>
        <v>229584</v>
      </c>
      <c r="N10" s="64">
        <f>VLOOKUP($B10,Total!$A$4:$V$348,Total!M$1,FALSE)</f>
        <v>0</v>
      </c>
      <c r="O10" s="64">
        <f>VLOOKUP($B10,Total!$A$4:$V$348,Total!N$1,FALSE)</f>
        <v>0</v>
      </c>
      <c r="P10" s="64">
        <f>VLOOKUP($B10,Total!$A$4:$V$348,Total!O$1,FALSE)</f>
        <v>0</v>
      </c>
      <c r="Q10" s="64">
        <f>VLOOKUP($B10,Total!$A$4:$V$348,Total!P$1,FALSE)</f>
        <v>0</v>
      </c>
      <c r="R10" s="64">
        <f>VLOOKUP($B10,Total!$A$4:$V$348,Total!Q$1,FALSE)</f>
        <v>0</v>
      </c>
      <c r="S10" s="64">
        <f>VLOOKUP($B10,Total!$A$4:$V$348,Total!R$1,FALSE)</f>
        <v>0</v>
      </c>
      <c r="T10" s="64">
        <f>VLOOKUP($B10,Total!$A$4:$V$348,Total!S$1,FALSE)</f>
        <v>1</v>
      </c>
      <c r="U10" s="64">
        <f>VLOOKUP($B10,Total!$A$4:$V$348,Total!T$1,FALSE)</f>
        <v>20624</v>
      </c>
      <c r="V10" s="64">
        <f>VLOOKUP($B10,Total!$A$4:$V$348,Total!U$1,FALSE)</f>
        <v>724</v>
      </c>
      <c r="W10" s="64">
        <f>VLOOKUP($B10,Total!$A$4:$V$348,Total!V$1,FALSE)</f>
        <v>46503656</v>
      </c>
    </row>
    <row r="11" spans="1:23" s="47" customFormat="1" x14ac:dyDescent="0.2">
      <c r="A11" s="44">
        <v>1206</v>
      </c>
      <c r="B11" s="105">
        <v>1404</v>
      </c>
      <c r="C11" s="28" t="s">
        <v>73</v>
      </c>
      <c r="D11" s="64">
        <f>VLOOKUP($B11,Total!$A$4:$V$348,Total!C$1,FALSE)</f>
        <v>54</v>
      </c>
      <c r="E11" s="64">
        <f>VLOOKUP($B11,Total!$A$4:$V$348,Total!D$1,FALSE)</f>
        <v>4132512</v>
      </c>
      <c r="F11" s="64">
        <f>VLOOKUP($B11,Total!$A$4:$V$348,Total!E$1,FALSE)</f>
        <v>93</v>
      </c>
      <c r="G11" s="64">
        <f>VLOOKUP($B11,Total!$A$4:$V$348,Total!F$1,FALSE)</f>
        <v>4940532</v>
      </c>
      <c r="H11" s="64">
        <f>VLOOKUP($B11,Total!$A$4:$V$348,Total!G$1,FALSE)</f>
        <v>30</v>
      </c>
      <c r="I11" s="64">
        <f>VLOOKUP($B11,Total!$A$4:$V$348,Total!H$1,FALSE)</f>
        <v>2295840</v>
      </c>
      <c r="J11" s="64">
        <f>VLOOKUP($B11,Total!$A$4:$V$348,Total!I$1,FALSE)</f>
        <v>17</v>
      </c>
      <c r="K11" s="64">
        <f>VLOOKUP($B11,Total!$A$4:$V$348,Total!J$1,FALSE)</f>
        <v>903108</v>
      </c>
      <c r="L11" s="64">
        <f>VLOOKUP($B11,Total!$A$4:$V$348,Total!K$1,FALSE)</f>
        <v>0</v>
      </c>
      <c r="M11" s="64">
        <f>VLOOKUP($B11,Total!$A$4:$V$348,Total!L$1,FALSE)</f>
        <v>0</v>
      </c>
      <c r="N11" s="64">
        <f>VLOOKUP($B11,Total!$A$4:$V$348,Total!M$1,FALSE)</f>
        <v>0</v>
      </c>
      <c r="O11" s="64">
        <f>VLOOKUP($B11,Total!$A$4:$V$348,Total!N$1,FALSE)</f>
        <v>0</v>
      </c>
      <c r="P11" s="64">
        <f>VLOOKUP($B11,Total!$A$4:$V$348,Total!O$1,FALSE)</f>
        <v>0</v>
      </c>
      <c r="Q11" s="64">
        <f>VLOOKUP($B11,Total!$A$4:$V$348,Total!P$1,FALSE)</f>
        <v>0</v>
      </c>
      <c r="R11" s="64">
        <f>VLOOKUP($B11,Total!$A$4:$V$348,Total!Q$1,FALSE)</f>
        <v>0</v>
      </c>
      <c r="S11" s="64">
        <f>VLOOKUP($B11,Total!$A$4:$V$348,Total!R$1,FALSE)</f>
        <v>0</v>
      </c>
      <c r="T11" s="64">
        <f>VLOOKUP($B11,Total!$A$4:$V$348,Total!S$1,FALSE)</f>
        <v>6</v>
      </c>
      <c r="U11" s="64">
        <f>VLOOKUP($B11,Total!$A$4:$V$348,Total!T$1,FALSE)</f>
        <v>123744</v>
      </c>
      <c r="V11" s="64">
        <f>VLOOKUP($B11,Total!$A$4:$V$348,Total!U$1,FALSE)</f>
        <v>200</v>
      </c>
      <c r="W11" s="64">
        <f>VLOOKUP($B11,Total!$A$4:$V$348,Total!V$1,FALSE)</f>
        <v>12395736</v>
      </c>
    </row>
    <row r="12" spans="1:23" s="47" customFormat="1" x14ac:dyDescent="0.2">
      <c r="A12" s="44">
        <v>1208</v>
      </c>
      <c r="B12" s="105">
        <v>1402</v>
      </c>
      <c r="C12" s="28" t="s">
        <v>74</v>
      </c>
      <c r="D12" s="64">
        <f>VLOOKUP($B12,Total!$A$4:$V$348,Total!C$1,FALSE)</f>
        <v>18</v>
      </c>
      <c r="E12" s="64">
        <f>VLOOKUP($B12,Total!$A$4:$V$348,Total!D$1,FALSE)</f>
        <v>1377504</v>
      </c>
      <c r="F12" s="64">
        <f>VLOOKUP($B12,Total!$A$4:$V$348,Total!E$1,FALSE)</f>
        <v>37</v>
      </c>
      <c r="G12" s="64">
        <f>VLOOKUP($B12,Total!$A$4:$V$348,Total!F$1,FALSE)</f>
        <v>1965588</v>
      </c>
      <c r="H12" s="64">
        <f>VLOOKUP($B12,Total!$A$4:$V$348,Total!G$1,FALSE)</f>
        <v>13</v>
      </c>
      <c r="I12" s="64">
        <f>VLOOKUP($B12,Total!$A$4:$V$348,Total!H$1,FALSE)</f>
        <v>994864</v>
      </c>
      <c r="J12" s="64">
        <f>VLOOKUP($B12,Total!$A$4:$V$348,Total!I$1,FALSE)</f>
        <v>3</v>
      </c>
      <c r="K12" s="64">
        <f>VLOOKUP($B12,Total!$A$4:$V$348,Total!J$1,FALSE)</f>
        <v>159372</v>
      </c>
      <c r="L12" s="64">
        <f>VLOOKUP($B12,Total!$A$4:$V$348,Total!K$1,FALSE)</f>
        <v>0</v>
      </c>
      <c r="M12" s="64">
        <f>VLOOKUP($B12,Total!$A$4:$V$348,Total!L$1,FALSE)</f>
        <v>0</v>
      </c>
      <c r="N12" s="64">
        <f>VLOOKUP($B12,Total!$A$4:$V$348,Total!M$1,FALSE)</f>
        <v>0</v>
      </c>
      <c r="O12" s="64">
        <f>VLOOKUP($B12,Total!$A$4:$V$348,Total!N$1,FALSE)</f>
        <v>0</v>
      </c>
      <c r="P12" s="64">
        <f>VLOOKUP($B12,Total!$A$4:$V$348,Total!O$1,FALSE)</f>
        <v>0</v>
      </c>
      <c r="Q12" s="64">
        <f>VLOOKUP($B12,Total!$A$4:$V$348,Total!P$1,FALSE)</f>
        <v>0</v>
      </c>
      <c r="R12" s="64">
        <f>VLOOKUP($B12,Total!$A$4:$V$348,Total!Q$1,FALSE)</f>
        <v>0</v>
      </c>
      <c r="S12" s="64">
        <f>VLOOKUP($B12,Total!$A$4:$V$348,Total!R$1,FALSE)</f>
        <v>0</v>
      </c>
      <c r="T12" s="64">
        <f>VLOOKUP($B12,Total!$A$4:$V$348,Total!S$1,FALSE)</f>
        <v>0</v>
      </c>
      <c r="U12" s="64">
        <f>VLOOKUP($B12,Total!$A$4:$V$348,Total!T$1,FALSE)</f>
        <v>0</v>
      </c>
      <c r="V12" s="64">
        <f>VLOOKUP($B12,Total!$A$4:$V$348,Total!U$1,FALSE)</f>
        <v>71</v>
      </c>
      <c r="W12" s="64">
        <f>VLOOKUP($B12,Total!$A$4:$V$348,Total!V$1,FALSE)</f>
        <v>4497328</v>
      </c>
    </row>
    <row r="13" spans="1:23" s="47" customFormat="1" x14ac:dyDescent="0.2">
      <c r="A13" s="44">
        <v>1210</v>
      </c>
      <c r="B13" s="105">
        <v>1403</v>
      </c>
      <c r="C13" s="28" t="s">
        <v>75</v>
      </c>
      <c r="D13" s="64">
        <f>VLOOKUP($B13,Total!$A$4:$V$348,Total!C$1,FALSE)</f>
        <v>12</v>
      </c>
      <c r="E13" s="64">
        <f>VLOOKUP($B13,Total!$A$4:$V$348,Total!D$1,FALSE)</f>
        <v>918336</v>
      </c>
      <c r="F13" s="64">
        <f>VLOOKUP($B13,Total!$A$4:$V$348,Total!E$1,FALSE)</f>
        <v>29</v>
      </c>
      <c r="G13" s="64">
        <f>VLOOKUP($B13,Total!$A$4:$V$348,Total!F$1,FALSE)</f>
        <v>1540596</v>
      </c>
      <c r="H13" s="64">
        <f>VLOOKUP($B13,Total!$A$4:$V$348,Total!G$1,FALSE)</f>
        <v>10</v>
      </c>
      <c r="I13" s="64">
        <f>VLOOKUP($B13,Total!$A$4:$V$348,Total!H$1,FALSE)</f>
        <v>765280</v>
      </c>
      <c r="J13" s="64">
        <f>VLOOKUP($B13,Total!$A$4:$V$348,Total!I$1,FALSE)</f>
        <v>6</v>
      </c>
      <c r="K13" s="64">
        <f>VLOOKUP($B13,Total!$A$4:$V$348,Total!J$1,FALSE)</f>
        <v>318744</v>
      </c>
      <c r="L13" s="64">
        <f>VLOOKUP($B13,Total!$A$4:$V$348,Total!K$1,FALSE)</f>
        <v>0</v>
      </c>
      <c r="M13" s="64">
        <f>VLOOKUP($B13,Total!$A$4:$V$348,Total!L$1,FALSE)</f>
        <v>0</v>
      </c>
      <c r="N13" s="64">
        <f>VLOOKUP($B13,Total!$A$4:$V$348,Total!M$1,FALSE)</f>
        <v>0</v>
      </c>
      <c r="O13" s="64">
        <f>VLOOKUP($B13,Total!$A$4:$V$348,Total!N$1,FALSE)</f>
        <v>0</v>
      </c>
      <c r="P13" s="64">
        <f>VLOOKUP($B13,Total!$A$4:$V$348,Total!O$1,FALSE)</f>
        <v>3</v>
      </c>
      <c r="Q13" s="64">
        <f>VLOOKUP($B13,Total!$A$4:$V$348,Total!P$1,FALSE)</f>
        <v>229584</v>
      </c>
      <c r="R13" s="64">
        <f>VLOOKUP($B13,Total!$A$4:$V$348,Total!Q$1,FALSE)</f>
        <v>1</v>
      </c>
      <c r="S13" s="64">
        <f>VLOOKUP($B13,Total!$A$4:$V$348,Total!R$1,FALSE)</f>
        <v>53124</v>
      </c>
      <c r="T13" s="64">
        <f>VLOOKUP($B13,Total!$A$4:$V$348,Total!S$1,FALSE)</f>
        <v>0</v>
      </c>
      <c r="U13" s="64">
        <f>VLOOKUP($B13,Total!$A$4:$V$348,Total!T$1,FALSE)</f>
        <v>0</v>
      </c>
      <c r="V13" s="64">
        <f>VLOOKUP($B13,Total!$A$4:$V$348,Total!U$1,FALSE)</f>
        <v>61</v>
      </c>
      <c r="W13" s="64">
        <f>VLOOKUP($B13,Total!$A$4:$V$348,Total!V$1,FALSE)</f>
        <v>3825664</v>
      </c>
    </row>
    <row r="14" spans="1:23" s="47" customFormat="1" ht="13.5" thickBot="1" x14ac:dyDescent="0.25">
      <c r="A14" s="44">
        <v>1211</v>
      </c>
      <c r="B14" s="105">
        <v>1107</v>
      </c>
      <c r="C14" s="28" t="s">
        <v>76</v>
      </c>
      <c r="D14" s="64">
        <f>VLOOKUP($B14,Total!$A$4:$V$348,Total!C$1,FALSE)</f>
        <v>365</v>
      </c>
      <c r="E14" s="64">
        <f>VLOOKUP($B14,Total!$A$4:$V$348,Total!D$1,FALSE)</f>
        <v>27932720</v>
      </c>
      <c r="F14" s="64">
        <f>VLOOKUP($B14,Total!$A$4:$V$348,Total!E$1,FALSE)</f>
        <v>278</v>
      </c>
      <c r="G14" s="64">
        <f>VLOOKUP($B14,Total!$A$4:$V$348,Total!F$1,FALSE)</f>
        <v>14768472</v>
      </c>
      <c r="H14" s="64">
        <f>VLOOKUP($B14,Total!$A$4:$V$348,Total!G$1,FALSE)</f>
        <v>268</v>
      </c>
      <c r="I14" s="64">
        <f>VLOOKUP($B14,Total!$A$4:$V$348,Total!H$1,FALSE)</f>
        <v>20509504</v>
      </c>
      <c r="J14" s="64">
        <f>VLOOKUP($B14,Total!$A$4:$V$348,Total!I$1,FALSE)</f>
        <v>169</v>
      </c>
      <c r="K14" s="64">
        <f>VLOOKUP($B14,Total!$A$4:$V$348,Total!J$1,FALSE)</f>
        <v>8977956</v>
      </c>
      <c r="L14" s="64">
        <f>VLOOKUP($B14,Total!$A$4:$V$348,Total!K$1,FALSE)</f>
        <v>0</v>
      </c>
      <c r="M14" s="64">
        <f>VLOOKUP($B14,Total!$A$4:$V$348,Total!L$1,FALSE)</f>
        <v>0</v>
      </c>
      <c r="N14" s="64">
        <f>VLOOKUP($B14,Total!$A$4:$V$348,Total!M$1,FALSE)</f>
        <v>0</v>
      </c>
      <c r="O14" s="64">
        <f>VLOOKUP($B14,Total!$A$4:$V$348,Total!N$1,FALSE)</f>
        <v>0</v>
      </c>
      <c r="P14" s="64">
        <f>VLOOKUP($B14,Total!$A$4:$V$348,Total!O$1,FALSE)</f>
        <v>0</v>
      </c>
      <c r="Q14" s="64">
        <f>VLOOKUP($B14,Total!$A$4:$V$348,Total!P$1,FALSE)</f>
        <v>0</v>
      </c>
      <c r="R14" s="64">
        <f>VLOOKUP($B14,Total!$A$4:$V$348,Total!Q$1,FALSE)</f>
        <v>0</v>
      </c>
      <c r="S14" s="64">
        <f>VLOOKUP($B14,Total!$A$4:$V$348,Total!R$1,FALSE)</f>
        <v>0</v>
      </c>
      <c r="T14" s="64">
        <f>VLOOKUP($B14,Total!$A$4:$V$348,Total!S$1,FALSE)</f>
        <v>1</v>
      </c>
      <c r="U14" s="64">
        <f>VLOOKUP($B14,Total!$A$4:$V$348,Total!T$1,FALSE)</f>
        <v>20624</v>
      </c>
      <c r="V14" s="64">
        <f>VLOOKUP($B14,Total!$A$4:$V$348,Total!U$1,FALSE)</f>
        <v>1081</v>
      </c>
      <c r="W14" s="64">
        <f>VLOOKUP($B14,Total!$A$4:$V$348,Total!V$1,FALSE)</f>
        <v>72209276</v>
      </c>
    </row>
    <row r="15" spans="1:23" s="47" customFormat="1" ht="13.5" thickBot="1" x14ac:dyDescent="0.25">
      <c r="A15" s="128" t="s">
        <v>10</v>
      </c>
      <c r="B15" s="129"/>
      <c r="C15" s="130"/>
      <c r="D15" s="4">
        <f t="shared" ref="D15:W15" si="0">SUM(D8:D14)</f>
        <v>2103</v>
      </c>
      <c r="E15" s="3">
        <f t="shared" si="0"/>
        <v>160938384</v>
      </c>
      <c r="F15" s="3">
        <f t="shared" si="0"/>
        <v>2049</v>
      </c>
      <c r="G15" s="3">
        <f t="shared" si="0"/>
        <v>108851076</v>
      </c>
      <c r="H15" s="3">
        <f t="shared" si="0"/>
        <v>983</v>
      </c>
      <c r="I15" s="3">
        <f t="shared" si="0"/>
        <v>75227024</v>
      </c>
      <c r="J15" s="3">
        <f t="shared" si="0"/>
        <v>813</v>
      </c>
      <c r="K15" s="3">
        <f t="shared" si="0"/>
        <v>43189812</v>
      </c>
      <c r="L15" s="3">
        <f t="shared" si="0"/>
        <v>50</v>
      </c>
      <c r="M15" s="3">
        <f t="shared" si="0"/>
        <v>3826400</v>
      </c>
      <c r="N15" s="3">
        <f t="shared" si="0"/>
        <v>1</v>
      </c>
      <c r="O15" s="3">
        <f t="shared" si="0"/>
        <v>53124</v>
      </c>
      <c r="P15" s="3">
        <f t="shared" si="0"/>
        <v>29</v>
      </c>
      <c r="Q15" s="3">
        <f t="shared" si="0"/>
        <v>2219312</v>
      </c>
      <c r="R15" s="3">
        <f t="shared" si="0"/>
        <v>2</v>
      </c>
      <c r="S15" s="3">
        <f t="shared" si="0"/>
        <v>106248</v>
      </c>
      <c r="T15" s="26">
        <f t="shared" si="0"/>
        <v>8</v>
      </c>
      <c r="U15" s="26">
        <f t="shared" si="0"/>
        <v>164992</v>
      </c>
      <c r="V15" s="3">
        <f t="shared" si="0"/>
        <v>6038</v>
      </c>
      <c r="W15" s="24">
        <f t="shared" si="0"/>
        <v>394576372</v>
      </c>
    </row>
    <row r="17" spans="3:4" ht="15" x14ac:dyDescent="0.25">
      <c r="C17" s="46"/>
      <c r="D17" s="12"/>
    </row>
    <row r="18" spans="3:4" ht="15" x14ac:dyDescent="0.25">
      <c r="C18" s="46"/>
      <c r="D18" s="12"/>
    </row>
    <row r="19" spans="3:4" ht="15" x14ac:dyDescent="0.25">
      <c r="C19" s="46"/>
      <c r="D19" s="12"/>
    </row>
    <row r="20" spans="3:4" ht="15" x14ac:dyDescent="0.25">
      <c r="C20" s="46"/>
      <c r="D20" s="12"/>
    </row>
    <row r="21" spans="3:4" ht="15" x14ac:dyDescent="0.25">
      <c r="C21" s="46"/>
      <c r="D21" s="12"/>
    </row>
    <row r="22" spans="3:4" ht="15" x14ac:dyDescent="0.25">
      <c r="C22" s="46"/>
      <c r="D22" s="12"/>
    </row>
    <row r="23" spans="3:4" ht="15" x14ac:dyDescent="0.25">
      <c r="C23" s="46"/>
      <c r="D23" s="12"/>
    </row>
    <row r="24" spans="3:4" ht="15" x14ac:dyDescent="0.25">
      <c r="C24" s="46"/>
      <c r="D24" s="12"/>
    </row>
    <row r="25" spans="3:4" ht="15" x14ac:dyDescent="0.25">
      <c r="C25" s="46"/>
      <c r="D25" s="12"/>
    </row>
  </sheetData>
  <autoFilter ref="A7:W7"/>
  <mergeCells count="12">
    <mergeCell ref="A15:C15"/>
    <mergeCell ref="D6:G6"/>
    <mergeCell ref="H6:K6"/>
    <mergeCell ref="A1:W1"/>
    <mergeCell ref="A2:W2"/>
    <mergeCell ref="A4:W4"/>
    <mergeCell ref="L6:O6"/>
    <mergeCell ref="P6:S6"/>
    <mergeCell ref="T6:U6"/>
    <mergeCell ref="V6:W6"/>
    <mergeCell ref="A6:A7"/>
    <mergeCell ref="C6:C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8" orientation="landscape" r:id="rId1"/>
  <headerFooter alignWithMargins="0">
    <oddHeader xml:space="preserve">&amp;L&amp;"Arial,Negrita"&amp;8Unidad de Información Municipal
capturarrhh.sinim.gov.cl
www.sinim.gov.cl
Depto. Finanzas Municipales
SUBDERE&amp;"Arial,Normal"&amp;10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zoomScale="87" zoomScaleNormal="87" workbookViewId="0">
      <selection activeCell="A22" sqref="A22"/>
    </sheetView>
  </sheetViews>
  <sheetFormatPr baseColWidth="10" defaultRowHeight="12.75" x14ac:dyDescent="0.2"/>
  <cols>
    <col min="1" max="1" width="8" style="37" bestFit="1" customWidth="1"/>
    <col min="2" max="2" width="15.28515625" style="37" customWidth="1"/>
    <col min="3" max="3" width="21.140625" style="37" customWidth="1"/>
    <col min="4" max="4" width="12.140625" bestFit="1" customWidth="1"/>
    <col min="5" max="5" width="14.140625" bestFit="1" customWidth="1"/>
    <col min="6" max="6" width="13.85546875" bestFit="1" customWidth="1"/>
    <col min="7" max="7" width="14.140625" bestFit="1" customWidth="1"/>
    <col min="8" max="8" width="12.140625" bestFit="1" customWidth="1"/>
    <col min="9" max="9" width="14.140625" bestFit="1" customWidth="1"/>
    <col min="10" max="10" width="12.28515625" bestFit="1" customWidth="1"/>
    <col min="11" max="13" width="12.140625" bestFit="1" customWidth="1"/>
    <col min="14" max="14" width="12.28515625" bestFit="1" customWidth="1"/>
    <col min="15" max="17" width="12.140625" bestFit="1" customWidth="1"/>
    <col min="18" max="18" width="12.28515625" bestFit="1" customWidth="1"/>
    <col min="19" max="19" width="12.140625" bestFit="1" customWidth="1"/>
    <col min="20" max="20" width="12.5703125" customWidth="1"/>
    <col min="21" max="21" width="12.140625" bestFit="1" customWidth="1"/>
    <col min="22" max="22" width="11.42578125" bestFit="1" customWidth="1"/>
    <col min="23" max="23" width="12.42578125" bestFit="1" customWidth="1"/>
  </cols>
  <sheetData>
    <row r="1" spans="1:23" ht="18" x14ac:dyDescent="0.25">
      <c r="A1" s="134" t="str">
        <f>NACIONAL!A1</f>
        <v>AGUINALDO DE FIESTAS PATRIAS 2021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3" ht="18" x14ac:dyDescent="0.25">
      <c r="A2" s="134" t="str">
        <f>NACIONAL!A2</f>
        <v>Ley Nº 21.306 Artículo 8º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</row>
    <row r="4" spans="1:23" ht="18" x14ac:dyDescent="0.25">
      <c r="A4" s="143" t="s">
        <v>49</v>
      </c>
      <c r="B4" s="143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</row>
    <row r="5" spans="1:23" ht="13.5" thickBot="1" x14ac:dyDescent="0.25">
      <c r="D5" t="s">
        <v>32</v>
      </c>
    </row>
    <row r="6" spans="1:23" ht="15.75" thickBot="1" x14ac:dyDescent="0.25">
      <c r="A6" s="139" t="s">
        <v>0</v>
      </c>
      <c r="B6" s="141" t="s">
        <v>59</v>
      </c>
      <c r="C6" s="141" t="s">
        <v>1</v>
      </c>
      <c r="D6" s="131" t="s">
        <v>2</v>
      </c>
      <c r="E6" s="132"/>
      <c r="F6" s="132"/>
      <c r="G6" s="133"/>
      <c r="H6" s="131" t="s">
        <v>3</v>
      </c>
      <c r="I6" s="132"/>
      <c r="J6" s="132"/>
      <c r="K6" s="133"/>
      <c r="L6" s="131" t="s">
        <v>4</v>
      </c>
      <c r="M6" s="132"/>
      <c r="N6" s="132"/>
      <c r="O6" s="133"/>
      <c r="P6" s="131" t="s">
        <v>5</v>
      </c>
      <c r="Q6" s="132"/>
      <c r="R6" s="132"/>
      <c r="S6" s="133"/>
      <c r="T6" s="135" t="s">
        <v>6</v>
      </c>
      <c r="U6" s="136"/>
      <c r="V6" s="137" t="s">
        <v>18</v>
      </c>
      <c r="W6" s="138"/>
    </row>
    <row r="7" spans="1:23" s="47" customFormat="1" ht="99.75" customHeight="1" thickBot="1" x14ac:dyDescent="0.25">
      <c r="A7" s="140"/>
      <c r="B7" s="144"/>
      <c r="C7" s="142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69" t="s">
        <v>7</v>
      </c>
      <c r="U7" s="59" t="s">
        <v>8</v>
      </c>
      <c r="V7" s="41" t="s">
        <v>9</v>
      </c>
      <c r="W7" s="42" t="s">
        <v>31</v>
      </c>
    </row>
    <row r="8" spans="1:23" s="47" customFormat="1" x14ac:dyDescent="0.2">
      <c r="A8" s="43">
        <v>2101</v>
      </c>
      <c r="B8" s="105">
        <v>2301</v>
      </c>
      <c r="C8" s="28" t="s">
        <v>79</v>
      </c>
      <c r="D8" s="64">
        <f>VLOOKUP($B8,Total!$A$4:$V$348,Total!C$1,FALSE)</f>
        <v>452</v>
      </c>
      <c r="E8" s="64">
        <f>VLOOKUP($B8,Total!$A$4:$V$348,Total!D$1,FALSE)</f>
        <v>34590656</v>
      </c>
      <c r="F8" s="64">
        <f>VLOOKUP($B8,Total!$A$4:$V$348,Total!E$1,FALSE)</f>
        <v>350</v>
      </c>
      <c r="G8" s="64">
        <f>VLOOKUP($B8,Total!$A$4:$V$348,Total!F$1,FALSE)</f>
        <v>18593400</v>
      </c>
      <c r="H8" s="64">
        <f>VLOOKUP($B8,Total!$A$4:$V$348,Total!G$1,FALSE)</f>
        <v>0</v>
      </c>
      <c r="I8" s="64">
        <f>VLOOKUP($B8,Total!$A$4:$V$348,Total!H$1,FALSE)</f>
        <v>0</v>
      </c>
      <c r="J8" s="64">
        <f>VLOOKUP($B8,Total!$A$4:$V$348,Total!I$1,FALSE)</f>
        <v>0</v>
      </c>
      <c r="K8" s="64">
        <f>VLOOKUP($B8,Total!$A$4:$V$348,Total!J$1,FALSE)</f>
        <v>0</v>
      </c>
      <c r="L8" s="64">
        <f>VLOOKUP($B8,Total!$A$4:$V$348,Total!K$1,FALSE)</f>
        <v>6</v>
      </c>
      <c r="M8" s="64">
        <f>VLOOKUP($B8,Total!$A$4:$V$348,Total!L$1,FALSE)</f>
        <v>459168</v>
      </c>
      <c r="N8" s="64">
        <f>VLOOKUP($B8,Total!$A$4:$V$348,Total!M$1,FALSE)</f>
        <v>0</v>
      </c>
      <c r="O8" s="64">
        <f>VLOOKUP($B8,Total!$A$4:$V$348,Total!N$1,FALSE)</f>
        <v>0</v>
      </c>
      <c r="P8" s="64">
        <f>VLOOKUP($B8,Total!$A$4:$V$348,Total!O$1,FALSE)</f>
        <v>0</v>
      </c>
      <c r="Q8" s="64">
        <f>VLOOKUP($B8,Total!$A$4:$V$348,Total!P$1,FALSE)</f>
        <v>0</v>
      </c>
      <c r="R8" s="64">
        <f>VLOOKUP($B8,Total!$A$4:$V$348,Total!Q$1,FALSE)</f>
        <v>0</v>
      </c>
      <c r="S8" s="64">
        <f>VLOOKUP($B8,Total!$A$4:$V$348,Total!R$1,FALSE)</f>
        <v>0</v>
      </c>
      <c r="T8" s="64">
        <f>VLOOKUP($B8,Total!$A$4:$V$348,Total!S$1,FALSE)</f>
        <v>0</v>
      </c>
      <c r="U8" s="64">
        <f>VLOOKUP($B8,Total!$A$4:$V$348,Total!T$1,FALSE)</f>
        <v>0</v>
      </c>
      <c r="V8" s="64">
        <f>VLOOKUP($B8,Total!$A$4:$V$348,Total!U$1,FALSE)</f>
        <v>808</v>
      </c>
      <c r="W8" s="64">
        <f>VLOOKUP($B8,Total!$A$4:$V$348,Total!V$1,FALSE)</f>
        <v>53643224</v>
      </c>
    </row>
    <row r="9" spans="1:23" s="47" customFormat="1" x14ac:dyDescent="0.2">
      <c r="A9" s="44">
        <v>2103</v>
      </c>
      <c r="B9" s="105">
        <v>2302</v>
      </c>
      <c r="C9" s="28" t="s">
        <v>80</v>
      </c>
      <c r="D9" s="64">
        <f>VLOOKUP($B9,Total!$A$4:$V$348,Total!C$1,FALSE)</f>
        <v>119</v>
      </c>
      <c r="E9" s="64">
        <f>VLOOKUP($B9,Total!$A$4:$V$348,Total!D$1,FALSE)</f>
        <v>9106832</v>
      </c>
      <c r="F9" s="64">
        <f>VLOOKUP($B9,Total!$A$4:$V$348,Total!E$1,FALSE)</f>
        <v>103</v>
      </c>
      <c r="G9" s="64">
        <f>VLOOKUP($B9,Total!$A$4:$V$348,Total!F$1,FALSE)</f>
        <v>5471772</v>
      </c>
      <c r="H9" s="64">
        <f>VLOOKUP($B9,Total!$A$4:$V$348,Total!G$1,FALSE)</f>
        <v>18</v>
      </c>
      <c r="I9" s="64">
        <f>VLOOKUP($B9,Total!$A$4:$V$348,Total!H$1,FALSE)</f>
        <v>1377504</v>
      </c>
      <c r="J9" s="64">
        <f>VLOOKUP($B9,Total!$A$4:$V$348,Total!I$1,FALSE)</f>
        <v>13</v>
      </c>
      <c r="K9" s="64">
        <f>VLOOKUP($B9,Total!$A$4:$V$348,Total!J$1,FALSE)</f>
        <v>690612</v>
      </c>
      <c r="L9" s="64">
        <f>VLOOKUP($B9,Total!$A$4:$V$348,Total!K$1,FALSE)</f>
        <v>0</v>
      </c>
      <c r="M9" s="64">
        <f>VLOOKUP($B9,Total!$A$4:$V$348,Total!L$1,FALSE)</f>
        <v>0</v>
      </c>
      <c r="N9" s="64">
        <f>VLOOKUP($B9,Total!$A$4:$V$348,Total!M$1,FALSE)</f>
        <v>0</v>
      </c>
      <c r="O9" s="64">
        <f>VLOOKUP($B9,Total!$A$4:$V$348,Total!N$1,FALSE)</f>
        <v>0</v>
      </c>
      <c r="P9" s="64">
        <f>VLOOKUP($B9,Total!$A$4:$V$348,Total!O$1,FALSE)</f>
        <v>0</v>
      </c>
      <c r="Q9" s="64">
        <f>VLOOKUP($B9,Total!$A$4:$V$348,Total!P$1,FALSE)</f>
        <v>0</v>
      </c>
      <c r="R9" s="64">
        <f>VLOOKUP($B9,Total!$A$4:$V$348,Total!Q$1,FALSE)</f>
        <v>0</v>
      </c>
      <c r="S9" s="64">
        <f>VLOOKUP($B9,Total!$A$4:$V$348,Total!R$1,FALSE)</f>
        <v>0</v>
      </c>
      <c r="T9" s="64">
        <f>VLOOKUP($B9,Total!$A$4:$V$348,Total!S$1,FALSE)</f>
        <v>0</v>
      </c>
      <c r="U9" s="64">
        <f>VLOOKUP($B9,Total!$A$4:$V$348,Total!T$1,FALSE)</f>
        <v>0</v>
      </c>
      <c r="V9" s="64">
        <f>VLOOKUP($B9,Total!$A$4:$V$348,Total!U$1,FALSE)</f>
        <v>253</v>
      </c>
      <c r="W9" s="64">
        <f>VLOOKUP($B9,Total!$A$4:$V$348,Total!V$1,FALSE)</f>
        <v>16646720</v>
      </c>
    </row>
    <row r="10" spans="1:23" s="47" customFormat="1" x14ac:dyDescent="0.2">
      <c r="A10" s="44">
        <v>2201</v>
      </c>
      <c r="B10" s="105">
        <v>2101</v>
      </c>
      <c r="C10" s="28" t="s">
        <v>81</v>
      </c>
      <c r="D10" s="64">
        <f>VLOOKUP($B10,Total!$A$4:$V$348,Total!C$1,FALSE)</f>
        <v>2186</v>
      </c>
      <c r="E10" s="64">
        <f>VLOOKUP($B10,Total!$A$4:$V$348,Total!D$1,FALSE)</f>
        <v>167290208</v>
      </c>
      <c r="F10" s="64">
        <f>VLOOKUP($B10,Total!$A$4:$V$348,Total!E$1,FALSE)</f>
        <v>2910</v>
      </c>
      <c r="G10" s="64">
        <f>VLOOKUP($B10,Total!$A$4:$V$348,Total!F$1,FALSE)</f>
        <v>154590840</v>
      </c>
      <c r="H10" s="64">
        <f>VLOOKUP($B10,Total!$A$4:$V$348,Total!G$1,FALSE)</f>
        <v>327</v>
      </c>
      <c r="I10" s="64">
        <f>VLOOKUP($B10,Total!$A$4:$V$348,Total!H$1,FALSE)</f>
        <v>25024656</v>
      </c>
      <c r="J10" s="64">
        <f>VLOOKUP($B10,Total!$A$4:$V$348,Total!I$1,FALSE)</f>
        <v>516</v>
      </c>
      <c r="K10" s="64">
        <f>VLOOKUP($B10,Total!$A$4:$V$348,Total!J$1,FALSE)</f>
        <v>27411984</v>
      </c>
      <c r="L10" s="64">
        <f>VLOOKUP($B10,Total!$A$4:$V$348,Total!K$1,FALSE)</f>
        <v>0</v>
      </c>
      <c r="M10" s="64">
        <f>VLOOKUP($B10,Total!$A$4:$V$348,Total!L$1,FALSE)</f>
        <v>0</v>
      </c>
      <c r="N10" s="64">
        <f>VLOOKUP($B10,Total!$A$4:$V$348,Total!M$1,FALSE)</f>
        <v>0</v>
      </c>
      <c r="O10" s="64">
        <f>VLOOKUP($B10,Total!$A$4:$V$348,Total!N$1,FALSE)</f>
        <v>0</v>
      </c>
      <c r="P10" s="64">
        <f>VLOOKUP($B10,Total!$A$4:$V$348,Total!O$1,FALSE)</f>
        <v>129</v>
      </c>
      <c r="Q10" s="64">
        <f>VLOOKUP($B10,Total!$A$4:$V$348,Total!P$1,FALSE)</f>
        <v>9872112</v>
      </c>
      <c r="R10" s="64">
        <f>VLOOKUP($B10,Total!$A$4:$V$348,Total!Q$1,FALSE)</f>
        <v>11</v>
      </c>
      <c r="S10" s="64">
        <f>VLOOKUP($B10,Total!$A$4:$V$348,Total!R$1,FALSE)</f>
        <v>584364</v>
      </c>
      <c r="T10" s="64">
        <f>VLOOKUP($B10,Total!$A$4:$V$348,Total!S$1,FALSE)</f>
        <v>0</v>
      </c>
      <c r="U10" s="64">
        <f>VLOOKUP($B10,Total!$A$4:$V$348,Total!T$1,FALSE)</f>
        <v>0</v>
      </c>
      <c r="V10" s="64">
        <f>VLOOKUP($B10,Total!$A$4:$V$348,Total!U$1,FALSE)</f>
        <v>6079</v>
      </c>
      <c r="W10" s="64">
        <f>VLOOKUP($B10,Total!$A$4:$V$348,Total!V$1,FALSE)</f>
        <v>384774164</v>
      </c>
    </row>
    <row r="11" spans="1:23" s="47" customFormat="1" x14ac:dyDescent="0.2">
      <c r="A11" s="44">
        <v>2202</v>
      </c>
      <c r="B11" s="105">
        <v>2104</v>
      </c>
      <c r="C11" s="28" t="s">
        <v>82</v>
      </c>
      <c r="D11" s="64">
        <f>VLOOKUP($B11,Total!$A$4:$V$348,Total!C$1,FALSE)</f>
        <v>214</v>
      </c>
      <c r="E11" s="64">
        <f>VLOOKUP($B11,Total!$A$4:$V$348,Total!D$1,FALSE)</f>
        <v>16376992</v>
      </c>
      <c r="F11" s="64">
        <f>VLOOKUP($B11,Total!$A$4:$V$348,Total!E$1,FALSE)</f>
        <v>231</v>
      </c>
      <c r="G11" s="64">
        <f>VLOOKUP($B11,Total!$A$4:$V$348,Total!F$1,FALSE)</f>
        <v>12271644</v>
      </c>
      <c r="H11" s="64">
        <f>VLOOKUP($B11,Total!$A$4:$V$348,Total!G$1,FALSE)</f>
        <v>0</v>
      </c>
      <c r="I11" s="64">
        <f>VLOOKUP($B11,Total!$A$4:$V$348,Total!H$1,FALSE)</f>
        <v>0</v>
      </c>
      <c r="J11" s="64">
        <f>VLOOKUP($B11,Total!$A$4:$V$348,Total!I$1,FALSE)</f>
        <v>0</v>
      </c>
      <c r="K11" s="64">
        <f>VLOOKUP($B11,Total!$A$4:$V$348,Total!J$1,FALSE)</f>
        <v>0</v>
      </c>
      <c r="L11" s="64">
        <f>VLOOKUP($B11,Total!$A$4:$V$348,Total!K$1,FALSE)</f>
        <v>2</v>
      </c>
      <c r="M11" s="64">
        <f>VLOOKUP($B11,Total!$A$4:$V$348,Total!L$1,FALSE)</f>
        <v>153056</v>
      </c>
      <c r="N11" s="64">
        <f>VLOOKUP($B11,Total!$A$4:$V$348,Total!M$1,FALSE)</f>
        <v>0</v>
      </c>
      <c r="O11" s="64">
        <f>VLOOKUP($B11,Total!$A$4:$V$348,Total!N$1,FALSE)</f>
        <v>0</v>
      </c>
      <c r="P11" s="64">
        <f>VLOOKUP($B11,Total!$A$4:$V$348,Total!O$1,FALSE)</f>
        <v>11</v>
      </c>
      <c r="Q11" s="64">
        <f>VLOOKUP($B11,Total!$A$4:$V$348,Total!P$1,FALSE)</f>
        <v>841808</v>
      </c>
      <c r="R11" s="64">
        <f>VLOOKUP($B11,Total!$A$4:$V$348,Total!Q$1,FALSE)</f>
        <v>3</v>
      </c>
      <c r="S11" s="64">
        <f>VLOOKUP($B11,Total!$A$4:$V$348,Total!R$1,FALSE)</f>
        <v>159372</v>
      </c>
      <c r="T11" s="64">
        <f>VLOOKUP($B11,Total!$A$4:$V$348,Total!S$1,FALSE)</f>
        <v>0</v>
      </c>
      <c r="U11" s="64">
        <f>VLOOKUP($B11,Total!$A$4:$V$348,Total!T$1,FALSE)</f>
        <v>0</v>
      </c>
      <c r="V11" s="64">
        <f>VLOOKUP($B11,Total!$A$4:$V$348,Total!U$1,FALSE)</f>
        <v>461</v>
      </c>
      <c r="W11" s="64">
        <f>VLOOKUP($B11,Total!$A$4:$V$348,Total!V$1,FALSE)</f>
        <v>29802872</v>
      </c>
    </row>
    <row r="12" spans="1:23" s="47" customFormat="1" x14ac:dyDescent="0.2">
      <c r="A12" s="44">
        <v>2203</v>
      </c>
      <c r="B12" s="105">
        <v>2102</v>
      </c>
      <c r="C12" s="28" t="s">
        <v>83</v>
      </c>
      <c r="D12" s="64">
        <f>VLOOKUP($B12,Total!$A$4:$V$348,Total!C$1,FALSE)</f>
        <v>133</v>
      </c>
      <c r="E12" s="64">
        <f>VLOOKUP($B12,Total!$A$4:$V$348,Total!D$1,FALSE)</f>
        <v>10178224</v>
      </c>
      <c r="F12" s="64">
        <f>VLOOKUP($B12,Total!$A$4:$V$348,Total!E$1,FALSE)</f>
        <v>204</v>
      </c>
      <c r="G12" s="64">
        <f>VLOOKUP($B12,Total!$A$4:$V$348,Total!F$1,FALSE)</f>
        <v>10837296</v>
      </c>
      <c r="H12" s="64">
        <f>VLOOKUP($B12,Total!$A$4:$V$348,Total!G$1,FALSE)</f>
        <v>0</v>
      </c>
      <c r="I12" s="64">
        <f>VLOOKUP($B12,Total!$A$4:$V$348,Total!H$1,FALSE)</f>
        <v>0</v>
      </c>
      <c r="J12" s="64">
        <f>VLOOKUP($B12,Total!$A$4:$V$348,Total!I$1,FALSE)</f>
        <v>0</v>
      </c>
      <c r="K12" s="64">
        <f>VLOOKUP($B12,Total!$A$4:$V$348,Total!J$1,FALSE)</f>
        <v>0</v>
      </c>
      <c r="L12" s="64">
        <f>VLOOKUP($B12,Total!$A$4:$V$348,Total!K$1,FALSE)</f>
        <v>0</v>
      </c>
      <c r="M12" s="64">
        <f>VLOOKUP($B12,Total!$A$4:$V$348,Total!L$1,FALSE)</f>
        <v>0</v>
      </c>
      <c r="N12" s="64">
        <f>VLOOKUP($B12,Total!$A$4:$V$348,Total!M$1,FALSE)</f>
        <v>0</v>
      </c>
      <c r="O12" s="64">
        <f>VLOOKUP($B12,Total!$A$4:$V$348,Total!N$1,FALSE)</f>
        <v>0</v>
      </c>
      <c r="P12" s="64">
        <f>VLOOKUP($B12,Total!$A$4:$V$348,Total!O$1,FALSE)</f>
        <v>31</v>
      </c>
      <c r="Q12" s="64">
        <f>VLOOKUP($B12,Total!$A$4:$V$348,Total!P$1,FALSE)</f>
        <v>2372368</v>
      </c>
      <c r="R12" s="64">
        <f>VLOOKUP($B12,Total!$A$4:$V$348,Total!Q$1,FALSE)</f>
        <v>10</v>
      </c>
      <c r="S12" s="64">
        <f>VLOOKUP($B12,Total!$A$4:$V$348,Total!R$1,FALSE)</f>
        <v>531240</v>
      </c>
      <c r="T12" s="64">
        <f>VLOOKUP($B12,Total!$A$4:$V$348,Total!S$1,FALSE)</f>
        <v>0</v>
      </c>
      <c r="U12" s="64">
        <f>VLOOKUP($B12,Total!$A$4:$V$348,Total!T$1,FALSE)</f>
        <v>0</v>
      </c>
      <c r="V12" s="64">
        <f>VLOOKUP($B12,Total!$A$4:$V$348,Total!U$1,FALSE)</f>
        <v>378</v>
      </c>
      <c r="W12" s="64">
        <f>VLOOKUP($B12,Total!$A$4:$V$348,Total!V$1,FALSE)</f>
        <v>23919128</v>
      </c>
    </row>
    <row r="13" spans="1:23" s="47" customFormat="1" x14ac:dyDescent="0.2">
      <c r="A13" s="44">
        <v>2206</v>
      </c>
      <c r="B13" s="105">
        <v>2103</v>
      </c>
      <c r="C13" s="28" t="s">
        <v>84</v>
      </c>
      <c r="D13" s="64">
        <f>VLOOKUP($B13,Total!$A$4:$V$348,Total!C$1,FALSE)</f>
        <v>34</v>
      </c>
      <c r="E13" s="64">
        <f>VLOOKUP($B13,Total!$A$4:$V$348,Total!D$1,FALSE)</f>
        <v>2601952</v>
      </c>
      <c r="F13" s="64">
        <f>VLOOKUP($B13,Total!$A$4:$V$348,Total!E$1,FALSE)</f>
        <v>60</v>
      </c>
      <c r="G13" s="64">
        <f>VLOOKUP($B13,Total!$A$4:$V$348,Total!F$1,FALSE)</f>
        <v>3187440</v>
      </c>
      <c r="H13" s="64">
        <f>VLOOKUP($B13,Total!$A$4:$V$348,Total!G$1,FALSE)</f>
        <v>16</v>
      </c>
      <c r="I13" s="64">
        <f>VLOOKUP($B13,Total!$A$4:$V$348,Total!H$1,FALSE)</f>
        <v>1224448</v>
      </c>
      <c r="J13" s="64">
        <f>VLOOKUP($B13,Total!$A$4:$V$348,Total!I$1,FALSE)</f>
        <v>20</v>
      </c>
      <c r="K13" s="64">
        <f>VLOOKUP($B13,Total!$A$4:$V$348,Total!J$1,FALSE)</f>
        <v>1062480</v>
      </c>
      <c r="L13" s="64">
        <f>VLOOKUP($B13,Total!$A$4:$V$348,Total!K$1,FALSE)</f>
        <v>0</v>
      </c>
      <c r="M13" s="64">
        <f>VLOOKUP($B13,Total!$A$4:$V$348,Total!L$1,FALSE)</f>
        <v>0</v>
      </c>
      <c r="N13" s="64">
        <f>VLOOKUP($B13,Total!$A$4:$V$348,Total!M$1,FALSE)</f>
        <v>0</v>
      </c>
      <c r="O13" s="64">
        <f>VLOOKUP($B13,Total!$A$4:$V$348,Total!N$1,FALSE)</f>
        <v>0</v>
      </c>
      <c r="P13" s="64">
        <f>VLOOKUP($B13,Total!$A$4:$V$348,Total!O$1,FALSE)</f>
        <v>0</v>
      </c>
      <c r="Q13" s="64">
        <f>VLOOKUP($B13,Total!$A$4:$V$348,Total!P$1,FALSE)</f>
        <v>0</v>
      </c>
      <c r="R13" s="64">
        <f>VLOOKUP($B13,Total!$A$4:$V$348,Total!Q$1,FALSE)</f>
        <v>0</v>
      </c>
      <c r="S13" s="64">
        <f>VLOOKUP($B13,Total!$A$4:$V$348,Total!R$1,FALSE)</f>
        <v>0</v>
      </c>
      <c r="T13" s="64">
        <f>VLOOKUP($B13,Total!$A$4:$V$348,Total!S$1,FALSE)</f>
        <v>0</v>
      </c>
      <c r="U13" s="64">
        <f>VLOOKUP($B13,Total!$A$4:$V$348,Total!T$1,FALSE)</f>
        <v>0</v>
      </c>
      <c r="V13" s="64">
        <f>VLOOKUP($B13,Total!$A$4:$V$348,Total!U$1,FALSE)</f>
        <v>130</v>
      </c>
      <c r="W13" s="64">
        <f>VLOOKUP($B13,Total!$A$4:$V$348,Total!V$1,FALSE)</f>
        <v>8076320</v>
      </c>
    </row>
    <row r="14" spans="1:23" s="47" customFormat="1" x14ac:dyDescent="0.2">
      <c r="A14" s="44">
        <v>2301</v>
      </c>
      <c r="B14" s="105">
        <v>2201</v>
      </c>
      <c r="C14" s="28" t="s">
        <v>85</v>
      </c>
      <c r="D14" s="64">
        <f>VLOOKUP($B14,Total!$A$4:$V$348,Total!C$1,FALSE)</f>
        <v>1870</v>
      </c>
      <c r="E14" s="64">
        <f>VLOOKUP($B14,Total!$A$4:$V$348,Total!D$1,FALSE)</f>
        <v>143107360</v>
      </c>
      <c r="F14" s="64">
        <f>VLOOKUP($B14,Total!$A$4:$V$348,Total!E$1,FALSE)</f>
        <v>318</v>
      </c>
      <c r="G14" s="64">
        <f>VLOOKUP($B14,Total!$A$4:$V$348,Total!F$1,FALSE)</f>
        <v>16893432</v>
      </c>
      <c r="H14" s="64">
        <f>VLOOKUP($B14,Total!$A$4:$V$348,Total!G$1,FALSE)</f>
        <v>594</v>
      </c>
      <c r="I14" s="64">
        <f>VLOOKUP($B14,Total!$A$4:$V$348,Total!H$1,FALSE)</f>
        <v>45457632</v>
      </c>
      <c r="J14" s="64">
        <f>VLOOKUP($B14,Total!$A$4:$V$348,Total!I$1,FALSE)</f>
        <v>34</v>
      </c>
      <c r="K14" s="64">
        <f>VLOOKUP($B14,Total!$A$4:$V$348,Total!J$1,FALSE)</f>
        <v>1806216</v>
      </c>
      <c r="L14" s="64">
        <f>VLOOKUP($B14,Total!$A$4:$V$348,Total!K$1,FALSE)</f>
        <v>5</v>
      </c>
      <c r="M14" s="64">
        <f>VLOOKUP($B14,Total!$A$4:$V$348,Total!L$1,FALSE)</f>
        <v>382640</v>
      </c>
      <c r="N14" s="64">
        <f>VLOOKUP($B14,Total!$A$4:$V$348,Total!M$1,FALSE)</f>
        <v>3</v>
      </c>
      <c r="O14" s="64">
        <f>VLOOKUP($B14,Total!$A$4:$V$348,Total!N$1,FALSE)</f>
        <v>159372</v>
      </c>
      <c r="P14" s="64">
        <f>VLOOKUP($B14,Total!$A$4:$V$348,Total!O$1,FALSE)</f>
        <v>95</v>
      </c>
      <c r="Q14" s="64">
        <f>VLOOKUP($B14,Total!$A$4:$V$348,Total!P$1,FALSE)</f>
        <v>7270160</v>
      </c>
      <c r="R14" s="64">
        <f>VLOOKUP($B14,Total!$A$4:$V$348,Total!Q$1,FALSE)</f>
        <v>35</v>
      </c>
      <c r="S14" s="64">
        <f>VLOOKUP($B14,Total!$A$4:$V$348,Total!R$1,FALSE)</f>
        <v>1859340</v>
      </c>
      <c r="T14" s="64">
        <f>VLOOKUP($B14,Total!$A$4:$V$348,Total!S$1,FALSE)</f>
        <v>0</v>
      </c>
      <c r="U14" s="64">
        <f>VLOOKUP($B14,Total!$A$4:$V$348,Total!T$1,FALSE)</f>
        <v>0</v>
      </c>
      <c r="V14" s="64">
        <f>VLOOKUP($B14,Total!$A$4:$V$348,Total!U$1,FALSE)</f>
        <v>2954</v>
      </c>
      <c r="W14" s="64">
        <f>VLOOKUP($B14,Total!$A$4:$V$348,Total!V$1,FALSE)</f>
        <v>216936152</v>
      </c>
    </row>
    <row r="15" spans="1:23" s="47" customFormat="1" x14ac:dyDescent="0.2">
      <c r="A15" s="44">
        <v>2302</v>
      </c>
      <c r="B15" s="105">
        <v>2202</v>
      </c>
      <c r="C15" s="28" t="s">
        <v>86</v>
      </c>
      <c r="D15" s="64">
        <f>VLOOKUP($B15,Total!$A$4:$V$348,Total!C$1,FALSE)</f>
        <v>0</v>
      </c>
      <c r="E15" s="64">
        <f>VLOOKUP($B15,Total!$A$4:$V$348,Total!D$1,FALSE)</f>
        <v>0</v>
      </c>
      <c r="F15" s="64">
        <f>VLOOKUP($B15,Total!$A$4:$V$348,Total!E$1,FALSE)</f>
        <v>8</v>
      </c>
      <c r="G15" s="64">
        <f>VLOOKUP($B15,Total!$A$4:$V$348,Total!F$1,FALSE)</f>
        <v>424992</v>
      </c>
      <c r="H15" s="64">
        <f>VLOOKUP($B15,Total!$A$4:$V$348,Total!G$1,FALSE)</f>
        <v>0</v>
      </c>
      <c r="I15" s="64">
        <f>VLOOKUP($B15,Total!$A$4:$V$348,Total!H$1,FALSE)</f>
        <v>0</v>
      </c>
      <c r="J15" s="64">
        <f>VLOOKUP($B15,Total!$A$4:$V$348,Total!I$1,FALSE)</f>
        <v>0</v>
      </c>
      <c r="K15" s="64">
        <f>VLOOKUP($B15,Total!$A$4:$V$348,Total!J$1,FALSE)</f>
        <v>0</v>
      </c>
      <c r="L15" s="64">
        <f>VLOOKUP($B15,Total!$A$4:$V$348,Total!K$1,FALSE)</f>
        <v>0</v>
      </c>
      <c r="M15" s="64">
        <f>VLOOKUP($B15,Total!$A$4:$V$348,Total!L$1,FALSE)</f>
        <v>0</v>
      </c>
      <c r="N15" s="64">
        <f>VLOOKUP($B15,Total!$A$4:$V$348,Total!M$1,FALSE)</f>
        <v>0</v>
      </c>
      <c r="O15" s="64">
        <f>VLOOKUP($B15,Total!$A$4:$V$348,Total!N$1,FALSE)</f>
        <v>0</v>
      </c>
      <c r="P15" s="64">
        <f>VLOOKUP($B15,Total!$A$4:$V$348,Total!O$1,FALSE)</f>
        <v>0</v>
      </c>
      <c r="Q15" s="64">
        <f>VLOOKUP($B15,Total!$A$4:$V$348,Total!P$1,FALSE)</f>
        <v>0</v>
      </c>
      <c r="R15" s="64">
        <f>VLOOKUP($B15,Total!$A$4:$V$348,Total!Q$1,FALSE)</f>
        <v>0</v>
      </c>
      <c r="S15" s="64">
        <f>VLOOKUP($B15,Total!$A$4:$V$348,Total!R$1,FALSE)</f>
        <v>0</v>
      </c>
      <c r="T15" s="64">
        <f>VLOOKUP($B15,Total!$A$4:$V$348,Total!S$1,FALSE)</f>
        <v>0</v>
      </c>
      <c r="U15" s="64">
        <f>VLOOKUP($B15,Total!$A$4:$V$348,Total!T$1,FALSE)</f>
        <v>0</v>
      </c>
      <c r="V15" s="64">
        <f>VLOOKUP($B15,Total!$A$4:$V$348,Total!U$1,FALSE)</f>
        <v>8</v>
      </c>
      <c r="W15" s="64">
        <f>VLOOKUP($B15,Total!$A$4:$V$348,Total!V$1,FALSE)</f>
        <v>424992</v>
      </c>
    </row>
    <row r="16" spans="1:23" s="47" customFormat="1" ht="18" customHeight="1" thickBot="1" x14ac:dyDescent="0.25">
      <c r="A16" s="45">
        <v>2303</v>
      </c>
      <c r="B16" s="105">
        <v>2203</v>
      </c>
      <c r="C16" s="28" t="s">
        <v>87</v>
      </c>
      <c r="D16" s="64">
        <f>VLOOKUP($B16,Total!$A$4:$V$348,Total!C$1,FALSE)</f>
        <v>110</v>
      </c>
      <c r="E16" s="64">
        <f>VLOOKUP($B16,Total!$A$4:$V$348,Total!D$1,FALSE)</f>
        <v>8418080</v>
      </c>
      <c r="F16" s="64">
        <f>VLOOKUP($B16,Total!$A$4:$V$348,Total!E$1,FALSE)</f>
        <v>180</v>
      </c>
      <c r="G16" s="64">
        <f>VLOOKUP($B16,Total!$A$4:$V$348,Total!F$1,FALSE)</f>
        <v>9562320</v>
      </c>
      <c r="H16" s="64">
        <f>VLOOKUP($B16,Total!$A$4:$V$348,Total!G$1,FALSE)</f>
        <v>38</v>
      </c>
      <c r="I16" s="64">
        <f>VLOOKUP($B16,Total!$A$4:$V$348,Total!H$1,FALSE)</f>
        <v>2908064</v>
      </c>
      <c r="J16" s="64">
        <f>VLOOKUP($B16,Total!$A$4:$V$348,Total!I$1,FALSE)</f>
        <v>51</v>
      </c>
      <c r="K16" s="64">
        <f>VLOOKUP($B16,Total!$A$4:$V$348,Total!J$1,FALSE)</f>
        <v>2709324</v>
      </c>
      <c r="L16" s="64">
        <f>VLOOKUP($B16,Total!$A$4:$V$348,Total!K$1,FALSE)</f>
        <v>0</v>
      </c>
      <c r="M16" s="64">
        <f>VLOOKUP($B16,Total!$A$4:$V$348,Total!L$1,FALSE)</f>
        <v>0</v>
      </c>
      <c r="N16" s="64">
        <f>VLOOKUP($B16,Total!$A$4:$V$348,Total!M$1,FALSE)</f>
        <v>0</v>
      </c>
      <c r="O16" s="64">
        <f>VLOOKUP($B16,Total!$A$4:$V$348,Total!N$1,FALSE)</f>
        <v>0</v>
      </c>
      <c r="P16" s="64">
        <f>VLOOKUP($B16,Total!$A$4:$V$348,Total!O$1,FALSE)</f>
        <v>0</v>
      </c>
      <c r="Q16" s="64">
        <f>VLOOKUP($B16,Total!$A$4:$V$348,Total!P$1,FALSE)</f>
        <v>0</v>
      </c>
      <c r="R16" s="64">
        <f>VLOOKUP($B16,Total!$A$4:$V$348,Total!Q$1,FALSE)</f>
        <v>0</v>
      </c>
      <c r="S16" s="64">
        <f>VLOOKUP($B16,Total!$A$4:$V$348,Total!R$1,FALSE)</f>
        <v>0</v>
      </c>
      <c r="T16" s="64">
        <f>VLOOKUP($B16,Total!$A$4:$V$348,Total!S$1,FALSE)</f>
        <v>0</v>
      </c>
      <c r="U16" s="64">
        <f>VLOOKUP($B16,Total!$A$4:$V$348,Total!T$1,FALSE)</f>
        <v>0</v>
      </c>
      <c r="V16" s="64">
        <f>VLOOKUP($B16,Total!$A$4:$V$348,Total!U$1,FALSE)</f>
        <v>379</v>
      </c>
      <c r="W16" s="64">
        <f>VLOOKUP($B16,Total!$A$4:$V$348,Total!V$1,FALSE)</f>
        <v>23597788</v>
      </c>
    </row>
    <row r="17" spans="1:23" s="47" customFormat="1" ht="13.5" thickBot="1" x14ac:dyDescent="0.25">
      <c r="A17" s="128" t="s">
        <v>10</v>
      </c>
      <c r="B17" s="129"/>
      <c r="C17" s="130"/>
      <c r="D17" s="4">
        <f>SUM(D8:D16)</f>
        <v>5118</v>
      </c>
      <c r="E17" s="3">
        <f t="shared" ref="E17:W17" si="0">SUM(E8:E16)</f>
        <v>391670304</v>
      </c>
      <c r="F17" s="3">
        <f t="shared" si="0"/>
        <v>4364</v>
      </c>
      <c r="G17" s="3">
        <f t="shared" si="0"/>
        <v>231833136</v>
      </c>
      <c r="H17" s="3">
        <f t="shared" si="0"/>
        <v>993</v>
      </c>
      <c r="I17" s="3">
        <f t="shared" si="0"/>
        <v>75992304</v>
      </c>
      <c r="J17" s="3">
        <f t="shared" si="0"/>
        <v>634</v>
      </c>
      <c r="K17" s="3">
        <f t="shared" si="0"/>
        <v>33680616</v>
      </c>
      <c r="L17" s="3">
        <f>SUM(L8:L16)</f>
        <v>13</v>
      </c>
      <c r="M17" s="3">
        <f>SUM(M8:M16)</f>
        <v>994864</v>
      </c>
      <c r="N17" s="3">
        <f>SUM(N8:N16)</f>
        <v>3</v>
      </c>
      <c r="O17" s="3">
        <f>SUM(O8:O16)</f>
        <v>159372</v>
      </c>
      <c r="P17" s="3">
        <f t="shared" si="0"/>
        <v>266</v>
      </c>
      <c r="Q17" s="3">
        <f t="shared" si="0"/>
        <v>20356448</v>
      </c>
      <c r="R17" s="3">
        <f t="shared" si="0"/>
        <v>59</v>
      </c>
      <c r="S17" s="3">
        <f t="shared" si="0"/>
        <v>3134316</v>
      </c>
      <c r="T17" s="26">
        <f t="shared" si="0"/>
        <v>0</v>
      </c>
      <c r="U17" s="26">
        <f t="shared" si="0"/>
        <v>0</v>
      </c>
      <c r="V17" s="3">
        <f t="shared" si="0"/>
        <v>11450</v>
      </c>
      <c r="W17" s="24">
        <f t="shared" si="0"/>
        <v>757821360</v>
      </c>
    </row>
    <row r="18" spans="1:23" x14ac:dyDescent="0.2">
      <c r="U18" s="1"/>
    </row>
    <row r="19" spans="1:23" ht="15" x14ac:dyDescent="0.25">
      <c r="C19" s="46"/>
      <c r="D19" s="13"/>
    </row>
    <row r="20" spans="1:23" ht="15" x14ac:dyDescent="0.25">
      <c r="C20" s="46"/>
      <c r="D20" s="13"/>
    </row>
    <row r="21" spans="1:23" ht="15" x14ac:dyDescent="0.25">
      <c r="C21" s="46"/>
      <c r="D21" s="13"/>
    </row>
    <row r="22" spans="1:23" ht="15" x14ac:dyDescent="0.25">
      <c r="C22" s="46"/>
      <c r="D22" s="13"/>
    </row>
    <row r="23" spans="1:23" ht="15" x14ac:dyDescent="0.25">
      <c r="C23" s="46"/>
      <c r="D23" s="13"/>
    </row>
    <row r="24" spans="1:23" ht="15" x14ac:dyDescent="0.25">
      <c r="C24" s="46"/>
      <c r="D24" s="13"/>
    </row>
    <row r="25" spans="1:23" ht="15" x14ac:dyDescent="0.25">
      <c r="C25" s="46"/>
      <c r="D25" s="13"/>
    </row>
  </sheetData>
  <autoFilter ref="A7:W7"/>
  <mergeCells count="13">
    <mergeCell ref="A17:C17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zoomScale="82" zoomScaleNormal="82" workbookViewId="0">
      <selection activeCell="D29" sqref="D29"/>
    </sheetView>
  </sheetViews>
  <sheetFormatPr baseColWidth="10" defaultRowHeight="12.75" x14ac:dyDescent="0.2"/>
  <cols>
    <col min="1" max="1" width="8" style="37" bestFit="1" customWidth="1"/>
    <col min="2" max="2" width="14.42578125" style="37" customWidth="1"/>
    <col min="3" max="3" width="22" style="37" customWidth="1"/>
    <col min="4" max="4" width="12.140625" bestFit="1" customWidth="1"/>
    <col min="5" max="5" width="14.140625" bestFit="1" customWidth="1"/>
    <col min="6" max="6" width="13.85546875" bestFit="1" customWidth="1"/>
    <col min="7" max="7" width="14.140625" bestFit="1" customWidth="1"/>
    <col min="8" max="8" width="12.140625" bestFit="1" customWidth="1"/>
    <col min="9" max="9" width="14.140625" bestFit="1" customWidth="1"/>
    <col min="10" max="12" width="12.140625" bestFit="1" customWidth="1"/>
    <col min="13" max="13" width="14.140625" bestFit="1" customWidth="1"/>
    <col min="14" max="19" width="12.140625" bestFit="1" customWidth="1"/>
    <col min="20" max="20" width="12.5703125" customWidth="1"/>
    <col min="21" max="21" width="12.140625" bestFit="1" customWidth="1"/>
    <col min="22" max="22" width="11.42578125" bestFit="1" customWidth="1"/>
    <col min="23" max="23" width="13.5703125" bestFit="1" customWidth="1"/>
  </cols>
  <sheetData>
    <row r="1" spans="1:23" ht="18" x14ac:dyDescent="0.25">
      <c r="A1" s="134" t="str">
        <f>NACIONAL!A1</f>
        <v>AGUINALDO DE FIESTAS PATRIAS 2021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3" ht="18" x14ac:dyDescent="0.25">
      <c r="A2" s="134" t="str">
        <f>NACIONAL!A2</f>
        <v>Ley Nº 21.306 Artículo 8º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</row>
    <row r="4" spans="1:23" ht="18" x14ac:dyDescent="0.25">
      <c r="A4" s="134" t="s">
        <v>50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</row>
    <row r="5" spans="1:23" ht="13.5" thickBot="1" x14ac:dyDescent="0.25"/>
    <row r="6" spans="1:23" ht="15.75" thickBot="1" x14ac:dyDescent="0.25">
      <c r="A6" s="145" t="s">
        <v>0</v>
      </c>
      <c r="B6" s="147" t="s">
        <v>59</v>
      </c>
      <c r="C6" s="141" t="s">
        <v>1</v>
      </c>
      <c r="D6" s="131" t="s">
        <v>2</v>
      </c>
      <c r="E6" s="132"/>
      <c r="F6" s="132"/>
      <c r="G6" s="133"/>
      <c r="H6" s="131" t="s">
        <v>3</v>
      </c>
      <c r="I6" s="132"/>
      <c r="J6" s="132"/>
      <c r="K6" s="133"/>
      <c r="L6" s="131" t="s">
        <v>4</v>
      </c>
      <c r="M6" s="132"/>
      <c r="N6" s="132"/>
      <c r="O6" s="133"/>
      <c r="P6" s="131" t="s">
        <v>5</v>
      </c>
      <c r="Q6" s="132"/>
      <c r="R6" s="132"/>
      <c r="S6" s="133"/>
      <c r="T6" s="135" t="s">
        <v>6</v>
      </c>
      <c r="U6" s="136"/>
      <c r="V6" s="137" t="s">
        <v>18</v>
      </c>
      <c r="W6" s="138"/>
    </row>
    <row r="7" spans="1:23" s="47" customFormat="1" ht="105.75" customHeight="1" thickBot="1" x14ac:dyDescent="0.25">
      <c r="A7" s="146"/>
      <c r="B7" s="148"/>
      <c r="C7" s="142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69" t="s">
        <v>7</v>
      </c>
      <c r="U7" s="59" t="s">
        <v>8</v>
      </c>
      <c r="V7" s="41" t="s">
        <v>9</v>
      </c>
      <c r="W7" s="42" t="s">
        <v>31</v>
      </c>
    </row>
    <row r="8" spans="1:23" s="47" customFormat="1" x14ac:dyDescent="0.2">
      <c r="A8" s="52">
        <v>3101</v>
      </c>
      <c r="B8" s="105">
        <v>3201</v>
      </c>
      <c r="C8" s="28" t="s">
        <v>88</v>
      </c>
      <c r="D8" s="64">
        <f>VLOOKUP($B8,Total!$A$4:$V$348,Total!C$1,FALSE)</f>
        <v>0</v>
      </c>
      <c r="E8" s="64">
        <f>VLOOKUP($B8,Total!$A$4:$V$348,Total!D$1,FALSE)</f>
        <v>0</v>
      </c>
      <c r="F8" s="64">
        <f>VLOOKUP($B8,Total!$A$4:$V$348,Total!E$1,FALSE)</f>
        <v>0</v>
      </c>
      <c r="G8" s="64">
        <f>VLOOKUP($B8,Total!$A$4:$V$348,Total!F$1,FALSE)</f>
        <v>0</v>
      </c>
      <c r="H8" s="64">
        <f>VLOOKUP($B8,Total!$A$4:$V$348,Total!G$1,FALSE)</f>
        <v>33</v>
      </c>
      <c r="I8" s="64">
        <f>VLOOKUP($B8,Total!$A$4:$V$348,Total!H$1,FALSE)</f>
        <v>2525424</v>
      </c>
      <c r="J8" s="64">
        <f>VLOOKUP($B8,Total!$A$4:$V$348,Total!I$1,FALSE)</f>
        <v>30</v>
      </c>
      <c r="K8" s="64">
        <f>VLOOKUP($B8,Total!$A$4:$V$348,Total!J$1,FALSE)</f>
        <v>1593720</v>
      </c>
      <c r="L8" s="64">
        <f>VLOOKUP($B8,Total!$A$4:$V$348,Total!K$1,FALSE)</f>
        <v>0</v>
      </c>
      <c r="M8" s="64">
        <f>VLOOKUP($B8,Total!$A$4:$V$348,Total!L$1,FALSE)</f>
        <v>0</v>
      </c>
      <c r="N8" s="64">
        <f>VLOOKUP($B8,Total!$A$4:$V$348,Total!M$1,FALSE)</f>
        <v>0</v>
      </c>
      <c r="O8" s="64">
        <f>VLOOKUP($B8,Total!$A$4:$V$348,Total!N$1,FALSE)</f>
        <v>0</v>
      </c>
      <c r="P8" s="64">
        <f>VLOOKUP($B8,Total!$A$4:$V$348,Total!O$1,FALSE)</f>
        <v>0</v>
      </c>
      <c r="Q8" s="64">
        <f>VLOOKUP($B8,Total!$A$4:$V$348,Total!P$1,FALSE)</f>
        <v>0</v>
      </c>
      <c r="R8" s="64">
        <f>VLOOKUP($B8,Total!$A$4:$V$348,Total!Q$1,FALSE)</f>
        <v>0</v>
      </c>
      <c r="S8" s="64">
        <f>VLOOKUP($B8,Total!$A$4:$V$348,Total!R$1,FALSE)</f>
        <v>0</v>
      </c>
      <c r="T8" s="64">
        <f>VLOOKUP($B8,Total!$A$4:$V$348,Total!S$1,FALSE)</f>
        <v>0</v>
      </c>
      <c r="U8" s="64">
        <f>VLOOKUP($B8,Total!$A$4:$V$348,Total!T$1,FALSE)</f>
        <v>0</v>
      </c>
      <c r="V8" s="64">
        <f>VLOOKUP($B8,Total!$A$4:$V$348,Total!U$1,FALSE)</f>
        <v>63</v>
      </c>
      <c r="W8" s="64">
        <f>VLOOKUP($B8,Total!$A$4:$V$348,Total!V$1,FALSE)</f>
        <v>4119144</v>
      </c>
    </row>
    <row r="9" spans="1:23" s="47" customFormat="1" x14ac:dyDescent="0.2">
      <c r="A9" s="53">
        <v>3102</v>
      </c>
      <c r="B9" s="105">
        <v>3202</v>
      </c>
      <c r="C9" s="28" t="s">
        <v>89</v>
      </c>
      <c r="D9" s="64">
        <f>VLOOKUP($B9,Total!$A$4:$V$348,Total!C$1,FALSE)</f>
        <v>0</v>
      </c>
      <c r="E9" s="64">
        <f>VLOOKUP($B9,Total!$A$4:$V$348,Total!D$1,FALSE)</f>
        <v>0</v>
      </c>
      <c r="F9" s="64">
        <f>VLOOKUP($B9,Total!$A$4:$V$348,Total!E$1,FALSE)</f>
        <v>0</v>
      </c>
      <c r="G9" s="64">
        <f>VLOOKUP($B9,Total!$A$4:$V$348,Total!F$1,FALSE)</f>
        <v>0</v>
      </c>
      <c r="H9" s="64">
        <f>VLOOKUP($B9,Total!$A$4:$V$348,Total!G$1,FALSE)</f>
        <v>37</v>
      </c>
      <c r="I9" s="64">
        <f>VLOOKUP($B9,Total!$A$4:$V$348,Total!H$1,FALSE)</f>
        <v>2831536</v>
      </c>
      <c r="J9" s="64">
        <f>VLOOKUP($B9,Total!$A$4:$V$348,Total!I$1,FALSE)</f>
        <v>29</v>
      </c>
      <c r="K9" s="64">
        <f>VLOOKUP($B9,Total!$A$4:$V$348,Total!J$1,FALSE)</f>
        <v>1540596</v>
      </c>
      <c r="L9" s="64">
        <f>VLOOKUP($B9,Total!$A$4:$V$348,Total!K$1,FALSE)</f>
        <v>0</v>
      </c>
      <c r="M9" s="64">
        <f>VLOOKUP($B9,Total!$A$4:$V$348,Total!L$1,FALSE)</f>
        <v>0</v>
      </c>
      <c r="N9" s="64">
        <f>VLOOKUP($B9,Total!$A$4:$V$348,Total!M$1,FALSE)</f>
        <v>0</v>
      </c>
      <c r="O9" s="64">
        <f>VLOOKUP($B9,Total!$A$4:$V$348,Total!N$1,FALSE)</f>
        <v>0</v>
      </c>
      <c r="P9" s="64">
        <f>VLOOKUP($B9,Total!$A$4:$V$348,Total!O$1,FALSE)</f>
        <v>0</v>
      </c>
      <c r="Q9" s="64">
        <f>VLOOKUP($B9,Total!$A$4:$V$348,Total!P$1,FALSE)</f>
        <v>0</v>
      </c>
      <c r="R9" s="64">
        <f>VLOOKUP($B9,Total!$A$4:$V$348,Total!Q$1,FALSE)</f>
        <v>0</v>
      </c>
      <c r="S9" s="64">
        <f>VLOOKUP($B9,Total!$A$4:$V$348,Total!R$1,FALSE)</f>
        <v>0</v>
      </c>
      <c r="T9" s="64">
        <f>VLOOKUP($B9,Total!$A$4:$V$348,Total!S$1,FALSE)</f>
        <v>0</v>
      </c>
      <c r="U9" s="64">
        <f>VLOOKUP($B9,Total!$A$4:$V$348,Total!T$1,FALSE)</f>
        <v>0</v>
      </c>
      <c r="V9" s="64">
        <f>VLOOKUP($B9,Total!$A$4:$V$348,Total!U$1,FALSE)</f>
        <v>66</v>
      </c>
      <c r="W9" s="64">
        <f>VLOOKUP($B9,Total!$A$4:$V$348,Total!V$1,FALSE)</f>
        <v>4372132</v>
      </c>
    </row>
    <row r="10" spans="1:23" s="47" customFormat="1" x14ac:dyDescent="0.2">
      <c r="A10" s="53">
        <v>3201</v>
      </c>
      <c r="B10" s="105">
        <v>3101</v>
      </c>
      <c r="C10" s="28" t="s">
        <v>90</v>
      </c>
      <c r="D10" s="64">
        <f>VLOOKUP($B10,Total!$A$4:$V$348,Total!C$1,FALSE)</f>
        <v>0</v>
      </c>
      <c r="E10" s="64">
        <f>VLOOKUP($B10,Total!$A$4:$V$348,Total!D$1,FALSE)</f>
        <v>0</v>
      </c>
      <c r="F10" s="64">
        <f>VLOOKUP($B10,Total!$A$4:$V$348,Total!E$1,FALSE)</f>
        <v>0</v>
      </c>
      <c r="G10" s="64">
        <f>VLOOKUP($B10,Total!$A$4:$V$348,Total!F$1,FALSE)</f>
        <v>0</v>
      </c>
      <c r="H10" s="64">
        <f>VLOOKUP($B10,Total!$A$4:$V$348,Total!G$1,FALSE)</f>
        <v>0</v>
      </c>
      <c r="I10" s="64">
        <f>VLOOKUP($B10,Total!$A$4:$V$348,Total!H$1,FALSE)</f>
        <v>0</v>
      </c>
      <c r="J10" s="64">
        <f>VLOOKUP($B10,Total!$A$4:$V$348,Total!I$1,FALSE)</f>
        <v>0</v>
      </c>
      <c r="K10" s="64">
        <f>VLOOKUP($B10,Total!$A$4:$V$348,Total!J$1,FALSE)</f>
        <v>0</v>
      </c>
      <c r="L10" s="64">
        <f>VLOOKUP($B10,Total!$A$4:$V$348,Total!K$1,FALSE)</f>
        <v>0</v>
      </c>
      <c r="M10" s="64">
        <f>VLOOKUP($B10,Total!$A$4:$V$348,Total!L$1,FALSE)</f>
        <v>0</v>
      </c>
      <c r="N10" s="64">
        <f>VLOOKUP($B10,Total!$A$4:$V$348,Total!M$1,FALSE)</f>
        <v>0</v>
      </c>
      <c r="O10" s="64">
        <f>VLOOKUP($B10,Total!$A$4:$V$348,Total!N$1,FALSE)</f>
        <v>0</v>
      </c>
      <c r="P10" s="64">
        <f>VLOOKUP($B10,Total!$A$4:$V$348,Total!O$1,FALSE)</f>
        <v>0</v>
      </c>
      <c r="Q10" s="64">
        <f>VLOOKUP($B10,Total!$A$4:$V$348,Total!P$1,FALSE)</f>
        <v>0</v>
      </c>
      <c r="R10" s="64">
        <f>VLOOKUP($B10,Total!$A$4:$V$348,Total!Q$1,FALSE)</f>
        <v>0</v>
      </c>
      <c r="S10" s="64">
        <f>VLOOKUP($B10,Total!$A$4:$V$348,Total!R$1,FALSE)</f>
        <v>0</v>
      </c>
      <c r="T10" s="64">
        <f>VLOOKUP($B10,Total!$A$4:$V$348,Total!S$1,FALSE)</f>
        <v>0</v>
      </c>
      <c r="U10" s="64">
        <f>VLOOKUP($B10,Total!$A$4:$V$348,Total!T$1,FALSE)</f>
        <v>0</v>
      </c>
      <c r="V10" s="64">
        <f>VLOOKUP($B10,Total!$A$4:$V$348,Total!U$1,FALSE)</f>
        <v>0</v>
      </c>
      <c r="W10" s="64">
        <f>VLOOKUP($B10,Total!$A$4:$V$348,Total!V$1,FALSE)</f>
        <v>0</v>
      </c>
    </row>
    <row r="11" spans="1:23" s="47" customFormat="1" x14ac:dyDescent="0.2">
      <c r="A11" s="53">
        <v>3202</v>
      </c>
      <c r="B11" s="105">
        <v>3102</v>
      </c>
      <c r="C11" s="28" t="s">
        <v>91</v>
      </c>
      <c r="D11" s="64">
        <f>VLOOKUP($B11,Total!$A$4:$V$348,Total!C$1,FALSE)</f>
        <v>0</v>
      </c>
      <c r="E11" s="64">
        <f>VLOOKUP($B11,Total!$A$4:$V$348,Total!D$1,FALSE)</f>
        <v>0</v>
      </c>
      <c r="F11" s="64">
        <f>VLOOKUP($B11,Total!$A$4:$V$348,Total!E$1,FALSE)</f>
        <v>0</v>
      </c>
      <c r="G11" s="64">
        <f>VLOOKUP($B11,Total!$A$4:$V$348,Total!F$1,FALSE)</f>
        <v>0</v>
      </c>
      <c r="H11" s="64">
        <f>VLOOKUP($B11,Total!$A$4:$V$348,Total!G$1,FALSE)</f>
        <v>92</v>
      </c>
      <c r="I11" s="64">
        <f>VLOOKUP($B11,Total!$A$4:$V$348,Total!H$1,FALSE)</f>
        <v>7040576</v>
      </c>
      <c r="J11" s="64">
        <f>VLOOKUP($B11,Total!$A$4:$V$348,Total!I$1,FALSE)</f>
        <v>67</v>
      </c>
      <c r="K11" s="64">
        <f>VLOOKUP($B11,Total!$A$4:$V$348,Total!J$1,FALSE)</f>
        <v>3559308</v>
      </c>
      <c r="L11" s="64">
        <f>VLOOKUP($B11,Total!$A$4:$V$348,Total!K$1,FALSE)</f>
        <v>0</v>
      </c>
      <c r="M11" s="64">
        <f>VLOOKUP($B11,Total!$A$4:$V$348,Total!L$1,FALSE)</f>
        <v>0</v>
      </c>
      <c r="N11" s="64">
        <f>VLOOKUP($B11,Total!$A$4:$V$348,Total!M$1,FALSE)</f>
        <v>0</v>
      </c>
      <c r="O11" s="64">
        <f>VLOOKUP($B11,Total!$A$4:$V$348,Total!N$1,FALSE)</f>
        <v>0</v>
      </c>
      <c r="P11" s="64">
        <f>VLOOKUP($B11,Total!$A$4:$V$348,Total!O$1,FALSE)</f>
        <v>0</v>
      </c>
      <c r="Q11" s="64">
        <f>VLOOKUP($B11,Total!$A$4:$V$348,Total!P$1,FALSE)</f>
        <v>0</v>
      </c>
      <c r="R11" s="64">
        <f>VLOOKUP($B11,Total!$A$4:$V$348,Total!Q$1,FALSE)</f>
        <v>0</v>
      </c>
      <c r="S11" s="64">
        <f>VLOOKUP($B11,Total!$A$4:$V$348,Total!R$1,FALSE)</f>
        <v>0</v>
      </c>
      <c r="T11" s="64">
        <f>VLOOKUP($B11,Total!$A$4:$V$348,Total!S$1,FALSE)</f>
        <v>0</v>
      </c>
      <c r="U11" s="64">
        <f>VLOOKUP($B11,Total!$A$4:$V$348,Total!T$1,FALSE)</f>
        <v>0</v>
      </c>
      <c r="V11" s="64">
        <f>VLOOKUP($B11,Total!$A$4:$V$348,Total!U$1,FALSE)</f>
        <v>159</v>
      </c>
      <c r="W11" s="64">
        <f>VLOOKUP($B11,Total!$A$4:$V$348,Total!V$1,FALSE)</f>
        <v>10599884</v>
      </c>
    </row>
    <row r="12" spans="1:23" s="47" customFormat="1" x14ac:dyDescent="0.2">
      <c r="A12" s="53">
        <v>3203</v>
      </c>
      <c r="B12" s="105">
        <v>3103</v>
      </c>
      <c r="C12" s="28" t="s">
        <v>92</v>
      </c>
      <c r="D12" s="64">
        <f>VLOOKUP($B12,Total!$A$4:$V$348,Total!C$1,FALSE)</f>
        <v>0</v>
      </c>
      <c r="E12" s="64">
        <f>VLOOKUP($B12,Total!$A$4:$V$348,Total!D$1,FALSE)</f>
        <v>0</v>
      </c>
      <c r="F12" s="64">
        <f>VLOOKUP($B12,Total!$A$4:$V$348,Total!E$1,FALSE)</f>
        <v>0</v>
      </c>
      <c r="G12" s="64">
        <f>VLOOKUP($B12,Total!$A$4:$V$348,Total!F$1,FALSE)</f>
        <v>0</v>
      </c>
      <c r="H12" s="64">
        <f>VLOOKUP($B12,Total!$A$4:$V$348,Total!G$1,FALSE)</f>
        <v>82</v>
      </c>
      <c r="I12" s="64">
        <f>VLOOKUP($B12,Total!$A$4:$V$348,Total!H$1,FALSE)</f>
        <v>6275296</v>
      </c>
      <c r="J12" s="64">
        <f>VLOOKUP($B12,Total!$A$4:$V$348,Total!I$1,FALSE)</f>
        <v>64</v>
      </c>
      <c r="K12" s="64">
        <f>VLOOKUP($B12,Total!$A$4:$V$348,Total!J$1,FALSE)</f>
        <v>3399936</v>
      </c>
      <c r="L12" s="64">
        <f>VLOOKUP($B12,Total!$A$4:$V$348,Total!K$1,FALSE)</f>
        <v>0</v>
      </c>
      <c r="M12" s="64">
        <f>VLOOKUP($B12,Total!$A$4:$V$348,Total!L$1,FALSE)</f>
        <v>0</v>
      </c>
      <c r="N12" s="64">
        <f>VLOOKUP($B12,Total!$A$4:$V$348,Total!M$1,FALSE)</f>
        <v>0</v>
      </c>
      <c r="O12" s="64">
        <f>VLOOKUP($B12,Total!$A$4:$V$348,Total!N$1,FALSE)</f>
        <v>0</v>
      </c>
      <c r="P12" s="64">
        <f>VLOOKUP($B12,Total!$A$4:$V$348,Total!O$1,FALSE)</f>
        <v>0</v>
      </c>
      <c r="Q12" s="64">
        <f>VLOOKUP($B12,Total!$A$4:$V$348,Total!P$1,FALSE)</f>
        <v>0</v>
      </c>
      <c r="R12" s="64">
        <f>VLOOKUP($B12,Total!$A$4:$V$348,Total!Q$1,FALSE)</f>
        <v>0</v>
      </c>
      <c r="S12" s="64">
        <f>VLOOKUP($B12,Total!$A$4:$V$348,Total!R$1,FALSE)</f>
        <v>0</v>
      </c>
      <c r="T12" s="64">
        <f>VLOOKUP($B12,Total!$A$4:$V$348,Total!S$1,FALSE)</f>
        <v>0</v>
      </c>
      <c r="U12" s="64">
        <f>VLOOKUP($B12,Total!$A$4:$V$348,Total!T$1,FALSE)</f>
        <v>0</v>
      </c>
      <c r="V12" s="64">
        <f>VLOOKUP($B12,Total!$A$4:$V$348,Total!U$1,FALSE)</f>
        <v>146</v>
      </c>
      <c r="W12" s="64">
        <f>VLOOKUP($B12,Total!$A$4:$V$348,Total!V$1,FALSE)</f>
        <v>9675232</v>
      </c>
    </row>
    <row r="13" spans="1:23" s="47" customFormat="1" x14ac:dyDescent="0.2">
      <c r="A13" s="53">
        <v>3301</v>
      </c>
      <c r="B13" s="105">
        <v>3301</v>
      </c>
      <c r="C13" s="28" t="s">
        <v>93</v>
      </c>
      <c r="D13" s="64">
        <f>VLOOKUP($B13,Total!$A$4:$V$348,Total!C$1,FALSE)</f>
        <v>0</v>
      </c>
      <c r="E13" s="64">
        <f>VLOOKUP($B13,Total!$A$4:$V$348,Total!D$1,FALSE)</f>
        <v>0</v>
      </c>
      <c r="F13" s="64">
        <f>VLOOKUP($B13,Total!$A$4:$V$348,Total!E$1,FALSE)</f>
        <v>0</v>
      </c>
      <c r="G13" s="64">
        <f>VLOOKUP($B13,Total!$A$4:$V$348,Total!F$1,FALSE)</f>
        <v>0</v>
      </c>
      <c r="H13" s="64">
        <f>VLOOKUP($B13,Total!$A$4:$V$348,Total!G$1,FALSE)</f>
        <v>187</v>
      </c>
      <c r="I13" s="64">
        <f>VLOOKUP($B13,Total!$A$4:$V$348,Total!H$1,FALSE)</f>
        <v>14310736</v>
      </c>
      <c r="J13" s="64">
        <f>VLOOKUP($B13,Total!$A$4:$V$348,Total!I$1,FALSE)</f>
        <v>137</v>
      </c>
      <c r="K13" s="64">
        <f>VLOOKUP($B13,Total!$A$4:$V$348,Total!J$1,FALSE)</f>
        <v>7277988</v>
      </c>
      <c r="L13" s="64">
        <f>VLOOKUP($B13,Total!$A$4:$V$348,Total!K$1,FALSE)</f>
        <v>5</v>
      </c>
      <c r="M13" s="64">
        <f>VLOOKUP($B13,Total!$A$4:$V$348,Total!L$1,FALSE)</f>
        <v>382640</v>
      </c>
      <c r="N13" s="64">
        <f>VLOOKUP($B13,Total!$A$4:$V$348,Total!M$1,FALSE)</f>
        <v>1</v>
      </c>
      <c r="O13" s="64">
        <f>VLOOKUP($B13,Total!$A$4:$V$348,Total!N$1,FALSE)</f>
        <v>53124</v>
      </c>
      <c r="P13" s="64">
        <f>VLOOKUP($B13,Total!$A$4:$V$348,Total!O$1,FALSE)</f>
        <v>0</v>
      </c>
      <c r="Q13" s="64">
        <f>VLOOKUP($B13,Total!$A$4:$V$348,Total!P$1,FALSE)</f>
        <v>0</v>
      </c>
      <c r="R13" s="64">
        <f>VLOOKUP($B13,Total!$A$4:$V$348,Total!Q$1,FALSE)</f>
        <v>0</v>
      </c>
      <c r="S13" s="64">
        <f>VLOOKUP($B13,Total!$A$4:$V$348,Total!R$1,FALSE)</f>
        <v>0</v>
      </c>
      <c r="T13" s="64">
        <f>VLOOKUP($B13,Total!$A$4:$V$348,Total!S$1,FALSE)</f>
        <v>0</v>
      </c>
      <c r="U13" s="64">
        <f>VLOOKUP($B13,Total!$A$4:$V$348,Total!T$1,FALSE)</f>
        <v>0</v>
      </c>
      <c r="V13" s="64">
        <f>VLOOKUP($B13,Total!$A$4:$V$348,Total!U$1,FALSE)</f>
        <v>330</v>
      </c>
      <c r="W13" s="64">
        <f>VLOOKUP($B13,Total!$A$4:$V$348,Total!V$1,FALSE)</f>
        <v>22024488</v>
      </c>
    </row>
    <row r="14" spans="1:23" s="47" customFormat="1" x14ac:dyDescent="0.2">
      <c r="A14" s="53">
        <v>3302</v>
      </c>
      <c r="B14" s="105">
        <v>3303</v>
      </c>
      <c r="C14" s="28" t="s">
        <v>94</v>
      </c>
      <c r="D14" s="64">
        <f>VLOOKUP($B14,Total!$A$4:$V$348,Total!C$1,FALSE)</f>
        <v>0</v>
      </c>
      <c r="E14" s="64">
        <f>VLOOKUP($B14,Total!$A$4:$V$348,Total!D$1,FALSE)</f>
        <v>0</v>
      </c>
      <c r="F14" s="64">
        <f>VLOOKUP($B14,Total!$A$4:$V$348,Total!E$1,FALSE)</f>
        <v>0</v>
      </c>
      <c r="G14" s="64">
        <f>VLOOKUP($B14,Total!$A$4:$V$348,Total!F$1,FALSE)</f>
        <v>0</v>
      </c>
      <c r="H14" s="64">
        <f>VLOOKUP($B14,Total!$A$4:$V$348,Total!G$1,FALSE)</f>
        <v>36</v>
      </c>
      <c r="I14" s="64">
        <f>VLOOKUP($B14,Total!$A$4:$V$348,Total!H$1,FALSE)</f>
        <v>2755008</v>
      </c>
      <c r="J14" s="64">
        <f>VLOOKUP($B14,Total!$A$4:$V$348,Total!I$1,FALSE)</f>
        <v>23</v>
      </c>
      <c r="K14" s="64">
        <f>VLOOKUP($B14,Total!$A$4:$V$348,Total!J$1,FALSE)</f>
        <v>1221852</v>
      </c>
      <c r="L14" s="64">
        <f>VLOOKUP($B14,Total!$A$4:$V$348,Total!K$1,FALSE)</f>
        <v>2</v>
      </c>
      <c r="M14" s="64">
        <f>VLOOKUP($B14,Total!$A$4:$V$348,Total!L$1,FALSE)</f>
        <v>153056</v>
      </c>
      <c r="N14" s="64">
        <f>VLOOKUP($B14,Total!$A$4:$V$348,Total!M$1,FALSE)</f>
        <v>0</v>
      </c>
      <c r="O14" s="64">
        <f>VLOOKUP($B14,Total!$A$4:$V$348,Total!N$1,FALSE)</f>
        <v>0</v>
      </c>
      <c r="P14" s="64">
        <f>VLOOKUP($B14,Total!$A$4:$V$348,Total!O$1,FALSE)</f>
        <v>0</v>
      </c>
      <c r="Q14" s="64">
        <f>VLOOKUP($B14,Total!$A$4:$V$348,Total!P$1,FALSE)</f>
        <v>0</v>
      </c>
      <c r="R14" s="64">
        <f>VLOOKUP($B14,Total!$A$4:$V$348,Total!Q$1,FALSE)</f>
        <v>0</v>
      </c>
      <c r="S14" s="64">
        <f>VLOOKUP($B14,Total!$A$4:$V$348,Total!R$1,FALSE)</f>
        <v>0</v>
      </c>
      <c r="T14" s="64">
        <f>VLOOKUP($B14,Total!$A$4:$V$348,Total!S$1,FALSE)</f>
        <v>0</v>
      </c>
      <c r="U14" s="64">
        <f>VLOOKUP($B14,Total!$A$4:$V$348,Total!T$1,FALSE)</f>
        <v>0</v>
      </c>
      <c r="V14" s="64">
        <f>VLOOKUP($B14,Total!$A$4:$V$348,Total!U$1,FALSE)</f>
        <v>61</v>
      </c>
      <c r="W14" s="64">
        <f>VLOOKUP($B14,Total!$A$4:$V$348,Total!V$1,FALSE)</f>
        <v>4129916</v>
      </c>
    </row>
    <row r="15" spans="1:23" s="47" customFormat="1" x14ac:dyDescent="0.2">
      <c r="A15" s="53">
        <v>3303</v>
      </c>
      <c r="B15" s="105">
        <v>3304</v>
      </c>
      <c r="C15" s="28" t="s">
        <v>95</v>
      </c>
      <c r="D15" s="64">
        <f>VLOOKUP($B15,Total!$A$4:$V$348,Total!C$1,FALSE)</f>
        <v>0</v>
      </c>
      <c r="E15" s="64">
        <f>VLOOKUP($B15,Total!$A$4:$V$348,Total!D$1,FALSE)</f>
        <v>0</v>
      </c>
      <c r="F15" s="64">
        <f>VLOOKUP($B15,Total!$A$4:$V$348,Total!E$1,FALSE)</f>
        <v>0</v>
      </c>
      <c r="G15" s="64">
        <f>VLOOKUP($B15,Total!$A$4:$V$348,Total!F$1,FALSE)</f>
        <v>0</v>
      </c>
      <c r="H15" s="64">
        <f>VLOOKUP($B15,Total!$A$4:$V$348,Total!G$1,FALSE)</f>
        <v>20</v>
      </c>
      <c r="I15" s="64">
        <f>VLOOKUP($B15,Total!$A$4:$V$348,Total!H$1,FALSE)</f>
        <v>1530560</v>
      </c>
      <c r="J15" s="64">
        <f>VLOOKUP($B15,Total!$A$4:$V$348,Total!I$1,FALSE)</f>
        <v>17</v>
      </c>
      <c r="K15" s="64">
        <f>VLOOKUP($B15,Total!$A$4:$V$348,Total!J$1,FALSE)</f>
        <v>903108</v>
      </c>
      <c r="L15" s="64">
        <f>VLOOKUP($B15,Total!$A$4:$V$348,Total!K$1,FALSE)</f>
        <v>0</v>
      </c>
      <c r="M15" s="64">
        <f>VLOOKUP($B15,Total!$A$4:$V$348,Total!L$1,FALSE)</f>
        <v>0</v>
      </c>
      <c r="N15" s="64">
        <f>VLOOKUP($B15,Total!$A$4:$V$348,Total!M$1,FALSE)</f>
        <v>0</v>
      </c>
      <c r="O15" s="64">
        <f>VLOOKUP($B15,Total!$A$4:$V$348,Total!N$1,FALSE)</f>
        <v>0</v>
      </c>
      <c r="P15" s="64">
        <f>VLOOKUP($B15,Total!$A$4:$V$348,Total!O$1,FALSE)</f>
        <v>0</v>
      </c>
      <c r="Q15" s="64">
        <f>VLOOKUP($B15,Total!$A$4:$V$348,Total!P$1,FALSE)</f>
        <v>0</v>
      </c>
      <c r="R15" s="64">
        <f>VLOOKUP($B15,Total!$A$4:$V$348,Total!Q$1,FALSE)</f>
        <v>0</v>
      </c>
      <c r="S15" s="64">
        <f>VLOOKUP($B15,Total!$A$4:$V$348,Total!R$1,FALSE)</f>
        <v>0</v>
      </c>
      <c r="T15" s="64">
        <f>VLOOKUP($B15,Total!$A$4:$V$348,Total!S$1,FALSE)</f>
        <v>0</v>
      </c>
      <c r="U15" s="64">
        <f>VLOOKUP($B15,Total!$A$4:$V$348,Total!T$1,FALSE)</f>
        <v>0</v>
      </c>
      <c r="V15" s="64">
        <f>VLOOKUP($B15,Total!$A$4:$V$348,Total!U$1,FALSE)</f>
        <v>37</v>
      </c>
      <c r="W15" s="64">
        <f>VLOOKUP($B15,Total!$A$4:$V$348,Total!V$1,FALSE)</f>
        <v>2433668</v>
      </c>
    </row>
    <row r="16" spans="1:23" s="47" customFormat="1" ht="13.5" thickBot="1" x14ac:dyDescent="0.25">
      <c r="A16" s="54">
        <v>3304</v>
      </c>
      <c r="B16" s="105">
        <v>3302</v>
      </c>
      <c r="C16" s="28" t="s">
        <v>96</v>
      </c>
      <c r="D16" s="64">
        <f>VLOOKUP($B16,Total!$A$4:$V$348,Total!C$1,FALSE)</f>
        <v>0</v>
      </c>
      <c r="E16" s="64">
        <f>VLOOKUP($B16,Total!$A$4:$V$348,Total!D$1,FALSE)</f>
        <v>0</v>
      </c>
      <c r="F16" s="64">
        <f>VLOOKUP($B16,Total!$A$4:$V$348,Total!E$1,FALSE)</f>
        <v>0</v>
      </c>
      <c r="G16" s="64">
        <f>VLOOKUP($B16,Total!$A$4:$V$348,Total!F$1,FALSE)</f>
        <v>0</v>
      </c>
      <c r="H16" s="64">
        <f>VLOOKUP($B16,Total!$A$4:$V$348,Total!G$1,FALSE)</f>
        <v>0</v>
      </c>
      <c r="I16" s="64">
        <f>VLOOKUP($B16,Total!$A$4:$V$348,Total!H$1,FALSE)</f>
        <v>0</v>
      </c>
      <c r="J16" s="64">
        <f>VLOOKUP($B16,Total!$A$4:$V$348,Total!I$1,FALSE)</f>
        <v>0</v>
      </c>
      <c r="K16" s="64">
        <f>VLOOKUP($B16,Total!$A$4:$V$348,Total!J$1,FALSE)</f>
        <v>0</v>
      </c>
      <c r="L16" s="64">
        <f>VLOOKUP($B16,Total!$A$4:$V$348,Total!K$1,FALSE)</f>
        <v>0</v>
      </c>
      <c r="M16" s="64">
        <f>VLOOKUP($B16,Total!$A$4:$V$348,Total!L$1,FALSE)</f>
        <v>0</v>
      </c>
      <c r="N16" s="64">
        <f>VLOOKUP($B16,Total!$A$4:$V$348,Total!M$1,FALSE)</f>
        <v>0</v>
      </c>
      <c r="O16" s="64">
        <f>VLOOKUP($B16,Total!$A$4:$V$348,Total!N$1,FALSE)</f>
        <v>0</v>
      </c>
      <c r="P16" s="64">
        <f>VLOOKUP($B16,Total!$A$4:$V$348,Total!O$1,FALSE)</f>
        <v>0</v>
      </c>
      <c r="Q16" s="64">
        <f>VLOOKUP($B16,Total!$A$4:$V$348,Total!P$1,FALSE)</f>
        <v>0</v>
      </c>
      <c r="R16" s="64">
        <f>VLOOKUP($B16,Total!$A$4:$V$348,Total!Q$1,FALSE)</f>
        <v>0</v>
      </c>
      <c r="S16" s="64">
        <f>VLOOKUP($B16,Total!$A$4:$V$348,Total!R$1,FALSE)</f>
        <v>0</v>
      </c>
      <c r="T16" s="64">
        <f>VLOOKUP($B16,Total!$A$4:$V$348,Total!S$1,FALSE)</f>
        <v>0</v>
      </c>
      <c r="U16" s="64">
        <f>VLOOKUP($B16,Total!$A$4:$V$348,Total!T$1,FALSE)</f>
        <v>0</v>
      </c>
      <c r="V16" s="64">
        <f>VLOOKUP($B16,Total!$A$4:$V$348,Total!U$1,FALSE)</f>
        <v>0</v>
      </c>
      <c r="W16" s="64">
        <f>VLOOKUP($B16,Total!$A$4:$V$348,Total!V$1,FALSE)</f>
        <v>0</v>
      </c>
    </row>
    <row r="17" spans="1:23" s="47" customFormat="1" ht="13.5" thickBot="1" x14ac:dyDescent="0.25">
      <c r="A17" s="128" t="s">
        <v>10</v>
      </c>
      <c r="B17" s="129"/>
      <c r="C17" s="130"/>
      <c r="D17" s="5">
        <f>SUM(D8:D16)</f>
        <v>0</v>
      </c>
      <c r="E17" s="5">
        <f t="shared" ref="E17:W17" si="0">SUM(E8:E16)</f>
        <v>0</v>
      </c>
      <c r="F17" s="5">
        <f t="shared" si="0"/>
        <v>0</v>
      </c>
      <c r="G17" s="25">
        <f t="shared" si="0"/>
        <v>0</v>
      </c>
      <c r="H17" s="5">
        <f t="shared" si="0"/>
        <v>487</v>
      </c>
      <c r="I17" s="5">
        <f t="shared" si="0"/>
        <v>37269136</v>
      </c>
      <c r="J17" s="5">
        <f t="shared" si="0"/>
        <v>367</v>
      </c>
      <c r="K17" s="25">
        <f t="shared" si="0"/>
        <v>19496508</v>
      </c>
      <c r="L17" s="5">
        <f>SUM(L8:L16)</f>
        <v>7</v>
      </c>
      <c r="M17" s="5">
        <f>SUM(M8:M16)</f>
        <v>535696</v>
      </c>
      <c r="N17" s="5">
        <f>SUM(N8:N16)</f>
        <v>1</v>
      </c>
      <c r="O17" s="5">
        <f>SUM(O8:O16)</f>
        <v>53124</v>
      </c>
      <c r="P17" s="5">
        <f t="shared" si="0"/>
        <v>0</v>
      </c>
      <c r="Q17" s="5">
        <f t="shared" si="0"/>
        <v>0</v>
      </c>
      <c r="R17" s="5">
        <f t="shared" si="0"/>
        <v>0</v>
      </c>
      <c r="S17" s="5">
        <f t="shared" si="0"/>
        <v>0</v>
      </c>
      <c r="T17" s="5">
        <f t="shared" si="0"/>
        <v>0</v>
      </c>
      <c r="U17" s="5">
        <f t="shared" si="0"/>
        <v>0</v>
      </c>
      <c r="V17" s="5">
        <f t="shared" si="0"/>
        <v>862</v>
      </c>
      <c r="W17" s="25">
        <f t="shared" si="0"/>
        <v>57354464</v>
      </c>
    </row>
  </sheetData>
  <autoFilter ref="A7:W7"/>
  <mergeCells count="13">
    <mergeCell ref="A17:C17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abSelected="1" zoomScale="84" zoomScaleNormal="84" workbookViewId="0">
      <selection activeCell="D29" sqref="D29"/>
    </sheetView>
  </sheetViews>
  <sheetFormatPr baseColWidth="10" defaultRowHeight="12.75" x14ac:dyDescent="0.2"/>
  <cols>
    <col min="1" max="1" width="8.140625" style="37" customWidth="1"/>
    <col min="2" max="2" width="13" style="37" customWidth="1"/>
    <col min="3" max="3" width="15" style="37" customWidth="1"/>
    <col min="4" max="4" width="11.85546875" bestFit="1" customWidth="1"/>
    <col min="5" max="5" width="15" customWidth="1"/>
    <col min="6" max="6" width="12.7109375" customWidth="1"/>
    <col min="7" max="7" width="13" customWidth="1"/>
    <col min="8" max="8" width="14.28515625" customWidth="1"/>
    <col min="9" max="9" width="14.140625" bestFit="1" customWidth="1"/>
    <col min="10" max="10" width="11.85546875" bestFit="1" customWidth="1"/>
    <col min="11" max="11" width="13.140625" bestFit="1" customWidth="1"/>
    <col min="12" max="12" width="12" bestFit="1" customWidth="1"/>
    <col min="13" max="13" width="13.28515625" bestFit="1" customWidth="1"/>
    <col min="14" max="14" width="12" bestFit="1" customWidth="1"/>
    <col min="15" max="15" width="13.140625" bestFit="1" customWidth="1"/>
    <col min="16" max="16" width="11.85546875" bestFit="1" customWidth="1"/>
    <col min="17" max="17" width="13.140625" bestFit="1" customWidth="1"/>
    <col min="18" max="19" width="11.85546875" bestFit="1" customWidth="1"/>
    <col min="20" max="20" width="10.140625" customWidth="1"/>
    <col min="21" max="22" width="11.85546875" bestFit="1" customWidth="1"/>
    <col min="23" max="23" width="14.85546875" customWidth="1"/>
  </cols>
  <sheetData>
    <row r="1" spans="1:23" ht="18" x14ac:dyDescent="0.25">
      <c r="A1" s="134" t="str">
        <f>NACIONAL!A1</f>
        <v>AGUINALDO DE FIESTAS PATRIAS 2021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3" ht="18" x14ac:dyDescent="0.25">
      <c r="A2" s="134" t="str">
        <f>NACIONAL!A2</f>
        <v>Ley Nº 21.306 Artículo 8º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</row>
    <row r="4" spans="1:23" ht="18" x14ac:dyDescent="0.25">
      <c r="A4" s="134" t="s">
        <v>51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</row>
    <row r="5" spans="1:23" ht="13.5" thickBot="1" x14ac:dyDescent="0.25"/>
    <row r="6" spans="1:23" ht="13.5" customHeight="1" thickBot="1" x14ac:dyDescent="0.25">
      <c r="A6" s="139" t="s">
        <v>0</v>
      </c>
      <c r="B6" s="141" t="s">
        <v>59</v>
      </c>
      <c r="C6" s="141" t="s">
        <v>1</v>
      </c>
      <c r="D6" s="131" t="s">
        <v>2</v>
      </c>
      <c r="E6" s="132"/>
      <c r="F6" s="132"/>
      <c r="G6" s="133"/>
      <c r="H6" s="131" t="s">
        <v>3</v>
      </c>
      <c r="I6" s="132"/>
      <c r="J6" s="132"/>
      <c r="K6" s="133"/>
      <c r="L6" s="131" t="s">
        <v>4</v>
      </c>
      <c r="M6" s="132"/>
      <c r="N6" s="132"/>
      <c r="O6" s="133"/>
      <c r="P6" s="131" t="s">
        <v>5</v>
      </c>
      <c r="Q6" s="132"/>
      <c r="R6" s="132"/>
      <c r="S6" s="133"/>
      <c r="T6" s="135" t="s">
        <v>6</v>
      </c>
      <c r="U6" s="136"/>
      <c r="V6" s="137" t="s">
        <v>18</v>
      </c>
      <c r="W6" s="138"/>
    </row>
    <row r="7" spans="1:23" s="47" customFormat="1" ht="109.5" customHeight="1" thickBot="1" x14ac:dyDescent="0.25">
      <c r="A7" s="140"/>
      <c r="B7" s="144"/>
      <c r="C7" s="142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63" t="s">
        <v>7</v>
      </c>
      <c r="U7" s="42" t="s">
        <v>8</v>
      </c>
      <c r="V7" s="41" t="s">
        <v>9</v>
      </c>
      <c r="W7" s="42" t="s">
        <v>31</v>
      </c>
    </row>
    <row r="8" spans="1:23" s="47" customFormat="1" x14ac:dyDescent="0.2">
      <c r="A8" s="43">
        <v>4101</v>
      </c>
      <c r="B8" s="105">
        <v>4101</v>
      </c>
      <c r="C8" s="28" t="s">
        <v>97</v>
      </c>
      <c r="D8" s="64">
        <f>VLOOKUP($B8,Total!$A$4:$V$348,Total!C$1,FALSE)</f>
        <v>1097</v>
      </c>
      <c r="E8" s="64">
        <f>VLOOKUP($B8,Total!$A$4:$V$348,Total!D$1,FALSE)</f>
        <v>83951216</v>
      </c>
      <c r="F8" s="64">
        <f>VLOOKUP($B8,Total!$A$4:$V$348,Total!E$1,FALSE)</f>
        <v>1276</v>
      </c>
      <c r="G8" s="64">
        <f>VLOOKUP($B8,Total!$A$4:$V$348,Total!F$1,FALSE)</f>
        <v>67786224</v>
      </c>
      <c r="H8" s="64">
        <f>VLOOKUP($B8,Total!$A$4:$V$348,Total!G$1,FALSE)</f>
        <v>399</v>
      </c>
      <c r="I8" s="64">
        <f>VLOOKUP($B8,Total!$A$4:$V$348,Total!H$1,FALSE)</f>
        <v>30534672</v>
      </c>
      <c r="J8" s="64">
        <f>VLOOKUP($B8,Total!$A$4:$V$348,Total!I$1,FALSE)</f>
        <v>466</v>
      </c>
      <c r="K8" s="64">
        <f>VLOOKUP($B8,Total!$A$4:$V$348,Total!J$1,FALSE)</f>
        <v>24755784</v>
      </c>
      <c r="L8" s="64">
        <f>VLOOKUP($B8,Total!$A$4:$V$348,Total!K$1,FALSE)</f>
        <v>16</v>
      </c>
      <c r="M8" s="64">
        <f>VLOOKUP($B8,Total!$A$4:$V$348,Total!L$1,FALSE)</f>
        <v>1224448</v>
      </c>
      <c r="N8" s="64">
        <f>VLOOKUP($B8,Total!$A$4:$V$348,Total!M$1,FALSE)</f>
        <v>8</v>
      </c>
      <c r="O8" s="64">
        <f>VLOOKUP($B8,Total!$A$4:$V$348,Total!N$1,FALSE)</f>
        <v>424992</v>
      </c>
      <c r="P8" s="64">
        <f>VLOOKUP($B8,Total!$A$4:$V$348,Total!O$1,FALSE)</f>
        <v>225</v>
      </c>
      <c r="Q8" s="64">
        <f>VLOOKUP($B8,Total!$A$4:$V$348,Total!P$1,FALSE)</f>
        <v>17218800</v>
      </c>
      <c r="R8" s="64">
        <f>VLOOKUP($B8,Total!$A$4:$V$348,Total!Q$1,FALSE)</f>
        <v>82</v>
      </c>
      <c r="S8" s="64">
        <f>VLOOKUP($B8,Total!$A$4:$V$348,Total!R$1,FALSE)</f>
        <v>4356168</v>
      </c>
      <c r="T8" s="64">
        <f>VLOOKUP($B8,Total!$A$4:$V$348,Total!S$1,FALSE)</f>
        <v>0</v>
      </c>
      <c r="U8" s="64">
        <f>VLOOKUP($B8,Total!$A$4:$V$348,Total!T$1,FALSE)</f>
        <v>0</v>
      </c>
      <c r="V8" s="64">
        <f>VLOOKUP($B8,Total!$A$4:$V$348,Total!U$1,FALSE)</f>
        <v>3569</v>
      </c>
      <c r="W8" s="64">
        <f>VLOOKUP($B8,Total!$A$4:$V$348,Total!V$1,FALSE)</f>
        <v>230252304</v>
      </c>
    </row>
    <row r="9" spans="1:23" s="47" customFormat="1" x14ac:dyDescent="0.2">
      <c r="A9" s="44">
        <v>4102</v>
      </c>
      <c r="B9" s="105">
        <v>4104</v>
      </c>
      <c r="C9" s="28" t="s">
        <v>98</v>
      </c>
      <c r="D9" s="64">
        <f>VLOOKUP($B9,Total!$A$4:$V$348,Total!C$1,FALSE)</f>
        <v>63</v>
      </c>
      <c r="E9" s="64">
        <f>VLOOKUP($B9,Total!$A$4:$V$348,Total!D$1,FALSE)</f>
        <v>4821264</v>
      </c>
      <c r="F9" s="64">
        <f>VLOOKUP($B9,Total!$A$4:$V$348,Total!E$1,FALSE)</f>
        <v>99</v>
      </c>
      <c r="G9" s="64">
        <f>VLOOKUP($B9,Total!$A$4:$V$348,Total!F$1,FALSE)</f>
        <v>5259276</v>
      </c>
      <c r="H9" s="64">
        <f>VLOOKUP($B9,Total!$A$4:$V$348,Total!G$1,FALSE)</f>
        <v>47</v>
      </c>
      <c r="I9" s="64">
        <f>VLOOKUP($B9,Total!$A$4:$V$348,Total!H$1,FALSE)</f>
        <v>3596816</v>
      </c>
      <c r="J9" s="64">
        <f>VLOOKUP($B9,Total!$A$4:$V$348,Total!I$1,FALSE)</f>
        <v>17</v>
      </c>
      <c r="K9" s="64">
        <f>VLOOKUP($B9,Total!$A$4:$V$348,Total!J$1,FALSE)</f>
        <v>903108</v>
      </c>
      <c r="L9" s="64">
        <f>VLOOKUP($B9,Total!$A$4:$V$348,Total!K$1,FALSE)</f>
        <v>0</v>
      </c>
      <c r="M9" s="64">
        <f>VLOOKUP($B9,Total!$A$4:$V$348,Total!L$1,FALSE)</f>
        <v>0</v>
      </c>
      <c r="N9" s="64">
        <f>VLOOKUP($B9,Total!$A$4:$V$348,Total!M$1,FALSE)</f>
        <v>0</v>
      </c>
      <c r="O9" s="64">
        <f>VLOOKUP($B9,Total!$A$4:$V$348,Total!N$1,FALSE)</f>
        <v>0</v>
      </c>
      <c r="P9" s="64">
        <f>VLOOKUP($B9,Total!$A$4:$V$348,Total!O$1,FALSE)</f>
        <v>19</v>
      </c>
      <c r="Q9" s="64">
        <f>VLOOKUP($B9,Total!$A$4:$V$348,Total!P$1,FALSE)</f>
        <v>1454032</v>
      </c>
      <c r="R9" s="64">
        <f>VLOOKUP($B9,Total!$A$4:$V$348,Total!Q$1,FALSE)</f>
        <v>7</v>
      </c>
      <c r="S9" s="64">
        <f>VLOOKUP($B9,Total!$A$4:$V$348,Total!R$1,FALSE)</f>
        <v>371868</v>
      </c>
      <c r="T9" s="64">
        <f>VLOOKUP($B9,Total!$A$4:$V$348,Total!S$1,FALSE)</f>
        <v>1</v>
      </c>
      <c r="U9" s="64">
        <f>VLOOKUP($B9,Total!$A$4:$V$348,Total!T$1,FALSE)</f>
        <v>55904</v>
      </c>
      <c r="V9" s="64">
        <f>VLOOKUP($B9,Total!$A$4:$V$348,Total!U$1,FALSE)</f>
        <v>253</v>
      </c>
      <c r="W9" s="64">
        <f>VLOOKUP($B9,Total!$A$4:$V$348,Total!V$1,FALSE)</f>
        <v>16462268</v>
      </c>
    </row>
    <row r="10" spans="1:23" s="47" customFormat="1" x14ac:dyDescent="0.2">
      <c r="A10" s="44">
        <v>4103</v>
      </c>
      <c r="B10" s="105">
        <v>4102</v>
      </c>
      <c r="C10" s="28" t="s">
        <v>99</v>
      </c>
      <c r="D10" s="64">
        <f>VLOOKUP($B10,Total!$A$4:$V$348,Total!C$1,FALSE)</f>
        <v>0</v>
      </c>
      <c r="E10" s="64">
        <f>VLOOKUP($B10,Total!$A$4:$V$348,Total!D$1,FALSE)</f>
        <v>0</v>
      </c>
      <c r="F10" s="64">
        <f>VLOOKUP($B10,Total!$A$4:$V$348,Total!E$1,FALSE)</f>
        <v>0</v>
      </c>
      <c r="G10" s="64">
        <f>VLOOKUP($B10,Total!$A$4:$V$348,Total!F$1,FALSE)</f>
        <v>0</v>
      </c>
      <c r="H10" s="64">
        <f>VLOOKUP($B10,Total!$A$4:$V$348,Total!G$1,FALSE)</f>
        <v>794</v>
      </c>
      <c r="I10" s="64">
        <f>VLOOKUP($B10,Total!$A$4:$V$348,Total!H$1,FALSE)</f>
        <v>60763232</v>
      </c>
      <c r="J10" s="64">
        <f>VLOOKUP($B10,Total!$A$4:$V$348,Total!I$1,FALSE)</f>
        <v>484</v>
      </c>
      <c r="K10" s="64">
        <f>VLOOKUP($B10,Total!$A$4:$V$348,Total!J$1,FALSE)</f>
        <v>25712016</v>
      </c>
      <c r="L10" s="64">
        <f>VLOOKUP($B10,Total!$A$4:$V$348,Total!K$1,FALSE)</f>
        <v>18</v>
      </c>
      <c r="M10" s="64">
        <f>VLOOKUP($B10,Total!$A$4:$V$348,Total!L$1,FALSE)</f>
        <v>1377504</v>
      </c>
      <c r="N10" s="64">
        <f>VLOOKUP($B10,Total!$A$4:$V$348,Total!M$1,FALSE)</f>
        <v>10</v>
      </c>
      <c r="O10" s="64">
        <f>VLOOKUP($B10,Total!$A$4:$V$348,Total!N$1,FALSE)</f>
        <v>531240</v>
      </c>
      <c r="P10" s="64">
        <f>VLOOKUP($B10,Total!$A$4:$V$348,Total!O$1,FALSE)</f>
        <v>0</v>
      </c>
      <c r="Q10" s="64">
        <f>VLOOKUP($B10,Total!$A$4:$V$348,Total!P$1,FALSE)</f>
        <v>0</v>
      </c>
      <c r="R10" s="64">
        <f>VLOOKUP($B10,Total!$A$4:$V$348,Total!Q$1,FALSE)</f>
        <v>0</v>
      </c>
      <c r="S10" s="64">
        <f>VLOOKUP($B10,Total!$A$4:$V$348,Total!R$1,FALSE)</f>
        <v>0</v>
      </c>
      <c r="T10" s="64">
        <f>VLOOKUP($B10,Total!$A$4:$V$348,Total!S$1,FALSE)</f>
        <v>0</v>
      </c>
      <c r="U10" s="64">
        <f>VLOOKUP($B10,Total!$A$4:$V$348,Total!T$1,FALSE)</f>
        <v>0</v>
      </c>
      <c r="V10" s="64">
        <f>VLOOKUP($B10,Total!$A$4:$V$348,Total!U$1,FALSE)</f>
        <v>1306</v>
      </c>
      <c r="W10" s="64">
        <f>VLOOKUP($B10,Total!$A$4:$V$348,Total!V$1,FALSE)</f>
        <v>88383992</v>
      </c>
    </row>
    <row r="11" spans="1:23" s="47" customFormat="1" x14ac:dyDescent="0.2">
      <c r="A11" s="44">
        <v>4104</v>
      </c>
      <c r="B11" s="105">
        <v>4103</v>
      </c>
      <c r="C11" s="28" t="s">
        <v>100</v>
      </c>
      <c r="D11" s="64">
        <f>VLOOKUP($B11,Total!$A$4:$V$348,Total!C$1,FALSE)</f>
        <v>0</v>
      </c>
      <c r="E11" s="64">
        <f>VLOOKUP($B11,Total!$A$4:$V$348,Total!D$1,FALSE)</f>
        <v>0</v>
      </c>
      <c r="F11" s="64">
        <f>VLOOKUP($B11,Total!$A$4:$V$348,Total!E$1,FALSE)</f>
        <v>0</v>
      </c>
      <c r="G11" s="64">
        <f>VLOOKUP($B11,Total!$A$4:$V$348,Total!F$1,FALSE)</f>
        <v>0</v>
      </c>
      <c r="H11" s="64">
        <f>VLOOKUP($B11,Total!$A$4:$V$348,Total!G$1,FALSE)</f>
        <v>0</v>
      </c>
      <c r="I11" s="64">
        <f>VLOOKUP($B11,Total!$A$4:$V$348,Total!H$1,FALSE)</f>
        <v>0</v>
      </c>
      <c r="J11" s="64">
        <f>VLOOKUP($B11,Total!$A$4:$V$348,Total!I$1,FALSE)</f>
        <v>0</v>
      </c>
      <c r="K11" s="64">
        <f>VLOOKUP($B11,Total!$A$4:$V$348,Total!J$1,FALSE)</f>
        <v>0</v>
      </c>
      <c r="L11" s="64">
        <f>VLOOKUP($B11,Total!$A$4:$V$348,Total!K$1,FALSE)</f>
        <v>0</v>
      </c>
      <c r="M11" s="64">
        <f>VLOOKUP($B11,Total!$A$4:$V$348,Total!L$1,FALSE)</f>
        <v>0</v>
      </c>
      <c r="N11" s="64">
        <f>VLOOKUP($B11,Total!$A$4:$V$348,Total!M$1,FALSE)</f>
        <v>0</v>
      </c>
      <c r="O11" s="64">
        <f>VLOOKUP($B11,Total!$A$4:$V$348,Total!N$1,FALSE)</f>
        <v>0</v>
      </c>
      <c r="P11" s="64">
        <f>VLOOKUP($B11,Total!$A$4:$V$348,Total!O$1,FALSE)</f>
        <v>0</v>
      </c>
      <c r="Q11" s="64">
        <f>VLOOKUP($B11,Total!$A$4:$V$348,Total!P$1,FALSE)</f>
        <v>0</v>
      </c>
      <c r="R11" s="64">
        <f>VLOOKUP($B11,Total!$A$4:$V$348,Total!Q$1,FALSE)</f>
        <v>0</v>
      </c>
      <c r="S11" s="64">
        <f>VLOOKUP($B11,Total!$A$4:$V$348,Total!R$1,FALSE)</f>
        <v>0</v>
      </c>
      <c r="T11" s="64">
        <f>VLOOKUP($B11,Total!$A$4:$V$348,Total!S$1,FALSE)</f>
        <v>0</v>
      </c>
      <c r="U11" s="64">
        <f>VLOOKUP($B11,Total!$A$4:$V$348,Total!T$1,FALSE)</f>
        <v>0</v>
      </c>
      <c r="V11" s="64">
        <f>VLOOKUP($B11,Total!$A$4:$V$348,Total!U$1,FALSE)</f>
        <v>0</v>
      </c>
      <c r="W11" s="64">
        <f>VLOOKUP($B11,Total!$A$4:$V$348,Total!V$1,FALSE)</f>
        <v>0</v>
      </c>
    </row>
    <row r="12" spans="1:23" s="47" customFormat="1" x14ac:dyDescent="0.2">
      <c r="A12" s="44">
        <v>4105</v>
      </c>
      <c r="B12" s="105">
        <v>4106</v>
      </c>
      <c r="C12" s="28" t="s">
        <v>101</v>
      </c>
      <c r="D12" s="64">
        <f>VLOOKUP($B12,Total!$A$4:$V$348,Total!C$1,FALSE)</f>
        <v>238</v>
      </c>
      <c r="E12" s="64">
        <f>VLOOKUP($B12,Total!$A$4:$V$348,Total!D$1,FALSE)</f>
        <v>18213664</v>
      </c>
      <c r="F12" s="64">
        <f>VLOOKUP($B12,Total!$A$4:$V$348,Total!E$1,FALSE)</f>
        <v>280</v>
      </c>
      <c r="G12" s="64">
        <f>VLOOKUP($B12,Total!$A$4:$V$348,Total!F$1,FALSE)</f>
        <v>14874720</v>
      </c>
      <c r="H12" s="64">
        <f>VLOOKUP($B12,Total!$A$4:$V$348,Total!G$1,FALSE)</f>
        <v>67</v>
      </c>
      <c r="I12" s="64">
        <f>VLOOKUP($B12,Total!$A$4:$V$348,Total!H$1,FALSE)</f>
        <v>5127376</v>
      </c>
      <c r="J12" s="64">
        <f>VLOOKUP($B12,Total!$A$4:$V$348,Total!I$1,FALSE)</f>
        <v>27</v>
      </c>
      <c r="K12" s="64">
        <f>VLOOKUP($B12,Total!$A$4:$V$348,Total!J$1,FALSE)</f>
        <v>1434348</v>
      </c>
      <c r="L12" s="64">
        <f>VLOOKUP($B12,Total!$A$4:$V$348,Total!K$1,FALSE)</f>
        <v>0</v>
      </c>
      <c r="M12" s="64">
        <f>VLOOKUP($B12,Total!$A$4:$V$348,Total!L$1,FALSE)</f>
        <v>0</v>
      </c>
      <c r="N12" s="64">
        <f>VLOOKUP($B12,Total!$A$4:$V$348,Total!M$1,FALSE)</f>
        <v>0</v>
      </c>
      <c r="O12" s="64">
        <f>VLOOKUP($B12,Total!$A$4:$V$348,Total!N$1,FALSE)</f>
        <v>0</v>
      </c>
      <c r="P12" s="64">
        <f>VLOOKUP($B12,Total!$A$4:$V$348,Total!O$1,FALSE)</f>
        <v>81</v>
      </c>
      <c r="Q12" s="64">
        <f>VLOOKUP($B12,Total!$A$4:$V$348,Total!P$1,FALSE)</f>
        <v>6198768</v>
      </c>
      <c r="R12" s="64">
        <f>VLOOKUP($B12,Total!$A$4:$V$348,Total!Q$1,FALSE)</f>
        <v>1</v>
      </c>
      <c r="S12" s="64">
        <f>VLOOKUP($B12,Total!$A$4:$V$348,Total!R$1,FALSE)</f>
        <v>53124</v>
      </c>
      <c r="T12" s="64">
        <f>VLOOKUP($B12,Total!$A$4:$V$348,Total!S$1,FALSE)</f>
        <v>14</v>
      </c>
      <c r="U12" s="64">
        <f>VLOOKUP($B12,Total!$A$4:$V$348,Total!T$1,FALSE)</f>
        <v>860756</v>
      </c>
      <c r="V12" s="64">
        <f>VLOOKUP($B12,Total!$A$4:$V$348,Total!U$1,FALSE)</f>
        <v>708</v>
      </c>
      <c r="W12" s="64">
        <f>VLOOKUP($B12,Total!$A$4:$V$348,Total!V$1,FALSE)</f>
        <v>46762756</v>
      </c>
    </row>
    <row r="13" spans="1:23" s="47" customFormat="1" x14ac:dyDescent="0.2">
      <c r="A13" s="44">
        <v>4106</v>
      </c>
      <c r="B13" s="105">
        <v>4105</v>
      </c>
      <c r="C13" s="28" t="s">
        <v>102</v>
      </c>
      <c r="D13" s="64">
        <f>VLOOKUP($B13,Total!$A$4:$V$348,Total!C$1,FALSE)</f>
        <v>95</v>
      </c>
      <c r="E13" s="64">
        <f>VLOOKUP($B13,Total!$A$4:$V$348,Total!D$1,FALSE)</f>
        <v>7270160</v>
      </c>
      <c r="F13" s="64">
        <f>VLOOKUP($B13,Total!$A$4:$V$348,Total!E$1,FALSE)</f>
        <v>113</v>
      </c>
      <c r="G13" s="64">
        <f>VLOOKUP($B13,Total!$A$4:$V$348,Total!F$1,FALSE)</f>
        <v>6003012</v>
      </c>
      <c r="H13" s="64">
        <f>VLOOKUP($B13,Total!$A$4:$V$348,Total!G$1,FALSE)</f>
        <v>9</v>
      </c>
      <c r="I13" s="64">
        <f>VLOOKUP($B13,Total!$A$4:$V$348,Total!H$1,FALSE)</f>
        <v>688752</v>
      </c>
      <c r="J13" s="64">
        <f>VLOOKUP($B13,Total!$A$4:$V$348,Total!I$1,FALSE)</f>
        <v>34</v>
      </c>
      <c r="K13" s="64">
        <f>VLOOKUP($B13,Total!$A$4:$V$348,Total!J$1,FALSE)</f>
        <v>1806216</v>
      </c>
      <c r="L13" s="64">
        <f>VLOOKUP($B13,Total!$A$4:$V$348,Total!K$1,FALSE)</f>
        <v>0</v>
      </c>
      <c r="M13" s="64">
        <f>VLOOKUP($B13,Total!$A$4:$V$348,Total!L$1,FALSE)</f>
        <v>0</v>
      </c>
      <c r="N13" s="64">
        <f>VLOOKUP($B13,Total!$A$4:$V$348,Total!M$1,FALSE)</f>
        <v>0</v>
      </c>
      <c r="O13" s="64">
        <f>VLOOKUP($B13,Total!$A$4:$V$348,Total!N$1,FALSE)</f>
        <v>0</v>
      </c>
      <c r="P13" s="64">
        <f>VLOOKUP($B13,Total!$A$4:$V$348,Total!O$1,FALSE)</f>
        <v>24</v>
      </c>
      <c r="Q13" s="64">
        <f>VLOOKUP($B13,Total!$A$4:$V$348,Total!P$1,FALSE)</f>
        <v>1836672</v>
      </c>
      <c r="R13" s="64">
        <f>VLOOKUP($B13,Total!$A$4:$V$348,Total!Q$1,FALSE)</f>
        <v>6</v>
      </c>
      <c r="S13" s="64">
        <f>VLOOKUP($B13,Total!$A$4:$V$348,Total!R$1,FALSE)</f>
        <v>318744</v>
      </c>
      <c r="T13" s="64">
        <f>VLOOKUP($B13,Total!$A$4:$V$348,Total!S$1,FALSE)</f>
        <v>0</v>
      </c>
      <c r="U13" s="64">
        <f>VLOOKUP($B13,Total!$A$4:$V$348,Total!T$1,FALSE)</f>
        <v>0</v>
      </c>
      <c r="V13" s="64">
        <f>VLOOKUP($B13,Total!$A$4:$V$348,Total!U$1,FALSE)</f>
        <v>281</v>
      </c>
      <c r="W13" s="64">
        <f>VLOOKUP($B13,Total!$A$4:$V$348,Total!V$1,FALSE)</f>
        <v>17923556</v>
      </c>
    </row>
    <row r="14" spans="1:23" s="47" customFormat="1" x14ac:dyDescent="0.2">
      <c r="A14" s="44">
        <v>4201</v>
      </c>
      <c r="B14" s="105">
        <v>4301</v>
      </c>
      <c r="C14" s="28" t="s">
        <v>103</v>
      </c>
      <c r="D14" s="64">
        <f>VLOOKUP($B14,Total!$A$4:$V$348,Total!C$1,FALSE)</f>
        <v>1262</v>
      </c>
      <c r="E14" s="64">
        <f>VLOOKUP($B14,Total!$A$4:$V$348,Total!D$1,FALSE)</f>
        <v>96578336</v>
      </c>
      <c r="F14" s="64">
        <f>VLOOKUP($B14,Total!$A$4:$V$348,Total!E$1,FALSE)</f>
        <v>1201</v>
      </c>
      <c r="G14" s="64">
        <f>VLOOKUP($B14,Total!$A$4:$V$348,Total!F$1,FALSE)</f>
        <v>63801924</v>
      </c>
      <c r="H14" s="64">
        <f>VLOOKUP($B14,Total!$A$4:$V$348,Total!G$1,FALSE)</f>
        <v>444</v>
      </c>
      <c r="I14" s="64">
        <f>VLOOKUP($B14,Total!$A$4:$V$348,Total!H$1,FALSE)</f>
        <v>33978432</v>
      </c>
      <c r="J14" s="64">
        <f>VLOOKUP($B14,Total!$A$4:$V$348,Total!I$1,FALSE)</f>
        <v>182</v>
      </c>
      <c r="K14" s="64">
        <f>VLOOKUP($B14,Total!$A$4:$V$348,Total!J$1,FALSE)</f>
        <v>9668568</v>
      </c>
      <c r="L14" s="64">
        <f>VLOOKUP($B14,Total!$A$4:$V$348,Total!K$1,FALSE)</f>
        <v>12</v>
      </c>
      <c r="M14" s="64">
        <f>VLOOKUP($B14,Total!$A$4:$V$348,Total!L$1,FALSE)</f>
        <v>918336</v>
      </c>
      <c r="N14" s="64">
        <f>VLOOKUP($B14,Total!$A$4:$V$348,Total!M$1,FALSE)</f>
        <v>1</v>
      </c>
      <c r="O14" s="64">
        <f>VLOOKUP($B14,Total!$A$4:$V$348,Total!N$1,FALSE)</f>
        <v>53124</v>
      </c>
      <c r="P14" s="64">
        <f>VLOOKUP($B14,Total!$A$4:$V$348,Total!O$1,FALSE)</f>
        <v>0</v>
      </c>
      <c r="Q14" s="64">
        <f>VLOOKUP($B14,Total!$A$4:$V$348,Total!P$1,FALSE)</f>
        <v>0</v>
      </c>
      <c r="R14" s="64">
        <f>VLOOKUP($B14,Total!$A$4:$V$348,Total!Q$1,FALSE)</f>
        <v>0</v>
      </c>
      <c r="S14" s="64">
        <f>VLOOKUP($B14,Total!$A$4:$V$348,Total!R$1,FALSE)</f>
        <v>0</v>
      </c>
      <c r="T14" s="64">
        <f>VLOOKUP($B14,Total!$A$4:$V$348,Total!S$1,FALSE)</f>
        <v>5</v>
      </c>
      <c r="U14" s="64">
        <f>VLOOKUP($B14,Total!$A$4:$V$348,Total!T$1,FALSE)</f>
        <v>250080</v>
      </c>
      <c r="V14" s="64">
        <f>VLOOKUP($B14,Total!$A$4:$V$348,Total!U$1,FALSE)</f>
        <v>3107</v>
      </c>
      <c r="W14" s="64">
        <f>VLOOKUP($B14,Total!$A$4:$V$348,Total!V$1,FALSE)</f>
        <v>205248800</v>
      </c>
    </row>
    <row r="15" spans="1:23" s="47" customFormat="1" x14ac:dyDescent="0.2">
      <c r="A15" s="44">
        <v>4203</v>
      </c>
      <c r="B15" s="105">
        <v>4303</v>
      </c>
      <c r="C15" s="28" t="s">
        <v>104</v>
      </c>
      <c r="D15" s="64">
        <f>VLOOKUP($B15,Total!$A$4:$V$348,Total!C$1,FALSE)</f>
        <v>425</v>
      </c>
      <c r="E15" s="64">
        <f>VLOOKUP($B15,Total!$A$4:$V$348,Total!D$1,FALSE)</f>
        <v>32524400</v>
      </c>
      <c r="F15" s="64">
        <f>VLOOKUP($B15,Total!$A$4:$V$348,Total!E$1,FALSE)</f>
        <v>465</v>
      </c>
      <c r="G15" s="64">
        <f>VLOOKUP($B15,Total!$A$4:$V$348,Total!F$1,FALSE)</f>
        <v>24702660</v>
      </c>
      <c r="H15" s="64">
        <f>VLOOKUP($B15,Total!$A$4:$V$348,Total!G$1,FALSE)</f>
        <v>153</v>
      </c>
      <c r="I15" s="64">
        <f>VLOOKUP($B15,Total!$A$4:$V$348,Total!H$1,FALSE)</f>
        <v>11708784</v>
      </c>
      <c r="J15" s="64">
        <f>VLOOKUP($B15,Total!$A$4:$V$348,Total!I$1,FALSE)</f>
        <v>157</v>
      </c>
      <c r="K15" s="64">
        <f>VLOOKUP($B15,Total!$A$4:$V$348,Total!J$1,FALSE)</f>
        <v>8340468</v>
      </c>
      <c r="L15" s="64">
        <f>VLOOKUP($B15,Total!$A$4:$V$348,Total!K$1,FALSE)</f>
        <v>0</v>
      </c>
      <c r="M15" s="64">
        <f>VLOOKUP($B15,Total!$A$4:$V$348,Total!L$1,FALSE)</f>
        <v>0</v>
      </c>
      <c r="N15" s="64">
        <f>VLOOKUP($B15,Total!$A$4:$V$348,Total!M$1,FALSE)</f>
        <v>0</v>
      </c>
      <c r="O15" s="64">
        <f>VLOOKUP($B15,Total!$A$4:$V$348,Total!N$1,FALSE)</f>
        <v>0</v>
      </c>
      <c r="P15" s="64">
        <f>VLOOKUP($B15,Total!$A$4:$V$348,Total!O$1,FALSE)</f>
        <v>0</v>
      </c>
      <c r="Q15" s="64">
        <f>VLOOKUP($B15,Total!$A$4:$V$348,Total!P$1,FALSE)</f>
        <v>0</v>
      </c>
      <c r="R15" s="64">
        <f>VLOOKUP($B15,Total!$A$4:$V$348,Total!Q$1,FALSE)</f>
        <v>0</v>
      </c>
      <c r="S15" s="64">
        <f>VLOOKUP($B15,Total!$A$4:$V$348,Total!R$1,FALSE)</f>
        <v>0</v>
      </c>
      <c r="T15" s="64">
        <f>VLOOKUP($B15,Total!$A$4:$V$348,Total!S$1,FALSE)</f>
        <v>0</v>
      </c>
      <c r="U15" s="64">
        <f>VLOOKUP($B15,Total!$A$4:$V$348,Total!T$1,FALSE)</f>
        <v>0</v>
      </c>
      <c r="V15" s="64">
        <f>VLOOKUP($B15,Total!$A$4:$V$348,Total!U$1,FALSE)</f>
        <v>1200</v>
      </c>
      <c r="W15" s="64">
        <f>VLOOKUP($B15,Total!$A$4:$V$348,Total!V$1,FALSE)</f>
        <v>77276312</v>
      </c>
    </row>
    <row r="16" spans="1:23" s="47" customFormat="1" x14ac:dyDescent="0.2">
      <c r="A16" s="44">
        <v>4204</v>
      </c>
      <c r="B16" s="105">
        <v>4304</v>
      </c>
      <c r="C16" s="28" t="s">
        <v>105</v>
      </c>
      <c r="D16" s="64">
        <f>VLOOKUP($B16,Total!$A$4:$V$348,Total!C$1,FALSE)</f>
        <v>144</v>
      </c>
      <c r="E16" s="64">
        <f>VLOOKUP($B16,Total!$A$4:$V$348,Total!D$1,FALSE)</f>
        <v>11020032</v>
      </c>
      <c r="F16" s="64">
        <f>VLOOKUP($B16,Total!$A$4:$V$348,Total!E$1,FALSE)</f>
        <v>134</v>
      </c>
      <c r="G16" s="64">
        <f>VLOOKUP($B16,Total!$A$4:$V$348,Total!F$1,FALSE)</f>
        <v>7118616</v>
      </c>
      <c r="H16" s="64">
        <f>VLOOKUP($B16,Total!$A$4:$V$348,Total!G$1,FALSE)</f>
        <v>67</v>
      </c>
      <c r="I16" s="64">
        <f>VLOOKUP($B16,Total!$A$4:$V$348,Total!H$1,FALSE)</f>
        <v>5127376</v>
      </c>
      <c r="J16" s="64">
        <f>VLOOKUP($B16,Total!$A$4:$V$348,Total!I$1,FALSE)</f>
        <v>44</v>
      </c>
      <c r="K16" s="64">
        <f>VLOOKUP($B16,Total!$A$4:$V$348,Total!J$1,FALSE)</f>
        <v>2337456</v>
      </c>
      <c r="L16" s="64">
        <f>VLOOKUP($B16,Total!$A$4:$V$348,Total!K$1,FALSE)</f>
        <v>0</v>
      </c>
      <c r="M16" s="64">
        <f>VLOOKUP($B16,Total!$A$4:$V$348,Total!L$1,FALSE)</f>
        <v>0</v>
      </c>
      <c r="N16" s="64">
        <f>VLOOKUP($B16,Total!$A$4:$V$348,Total!M$1,FALSE)</f>
        <v>0</v>
      </c>
      <c r="O16" s="64">
        <f>VLOOKUP($B16,Total!$A$4:$V$348,Total!N$1,FALSE)</f>
        <v>0</v>
      </c>
      <c r="P16" s="64">
        <f>VLOOKUP($B16,Total!$A$4:$V$348,Total!O$1,FALSE)</f>
        <v>18</v>
      </c>
      <c r="Q16" s="64">
        <f>VLOOKUP($B16,Total!$A$4:$V$348,Total!P$1,FALSE)</f>
        <v>1377504</v>
      </c>
      <c r="R16" s="64">
        <f>VLOOKUP($B16,Total!$A$4:$V$348,Total!Q$1,FALSE)</f>
        <v>7</v>
      </c>
      <c r="S16" s="64">
        <f>VLOOKUP($B16,Total!$A$4:$V$348,Total!R$1,FALSE)</f>
        <v>371868</v>
      </c>
      <c r="T16" s="64">
        <f>VLOOKUP($B16,Total!$A$4:$V$348,Total!S$1,FALSE)</f>
        <v>1</v>
      </c>
      <c r="U16" s="64">
        <f>VLOOKUP($B16,Total!$A$4:$V$348,Total!T$1,FALSE)</f>
        <v>55904</v>
      </c>
      <c r="V16" s="64">
        <f>VLOOKUP($B16,Total!$A$4:$V$348,Total!U$1,FALSE)</f>
        <v>415</v>
      </c>
      <c r="W16" s="64">
        <f>VLOOKUP($B16,Total!$A$4:$V$348,Total!V$1,FALSE)</f>
        <v>27408756</v>
      </c>
    </row>
    <row r="17" spans="1:23" s="47" customFormat="1" x14ac:dyDescent="0.2">
      <c r="A17" s="44">
        <v>4205</v>
      </c>
      <c r="B17" s="105">
        <v>4302</v>
      </c>
      <c r="C17" s="28" t="s">
        <v>106</v>
      </c>
      <c r="D17" s="64">
        <f>VLOOKUP($B17,Total!$A$4:$V$348,Total!C$1,FALSE)</f>
        <v>181</v>
      </c>
      <c r="E17" s="64">
        <f>VLOOKUP($B17,Total!$A$4:$V$348,Total!D$1,FALSE)</f>
        <v>13851568</v>
      </c>
      <c r="F17" s="64">
        <f>VLOOKUP($B17,Total!$A$4:$V$348,Total!E$1,FALSE)</f>
        <v>191</v>
      </c>
      <c r="G17" s="64">
        <f>VLOOKUP($B17,Total!$A$4:$V$348,Total!F$1,FALSE)</f>
        <v>10146684</v>
      </c>
      <c r="H17" s="64">
        <f>VLOOKUP($B17,Total!$A$4:$V$348,Total!G$1,FALSE)</f>
        <v>27</v>
      </c>
      <c r="I17" s="64">
        <f>VLOOKUP($B17,Total!$A$4:$V$348,Total!H$1,FALSE)</f>
        <v>2066256</v>
      </c>
      <c r="J17" s="64">
        <f>VLOOKUP($B17,Total!$A$4:$V$348,Total!I$1,FALSE)</f>
        <v>38</v>
      </c>
      <c r="K17" s="64">
        <f>VLOOKUP($B17,Total!$A$4:$V$348,Total!J$1,FALSE)</f>
        <v>2018712</v>
      </c>
      <c r="L17" s="64">
        <f>VLOOKUP($B17,Total!$A$4:$V$348,Total!K$1,FALSE)</f>
        <v>0</v>
      </c>
      <c r="M17" s="64">
        <f>VLOOKUP($B17,Total!$A$4:$V$348,Total!L$1,FALSE)</f>
        <v>0</v>
      </c>
      <c r="N17" s="64">
        <f>VLOOKUP($B17,Total!$A$4:$V$348,Total!M$1,FALSE)</f>
        <v>0</v>
      </c>
      <c r="O17" s="64">
        <f>VLOOKUP($B17,Total!$A$4:$V$348,Total!N$1,FALSE)</f>
        <v>0</v>
      </c>
      <c r="P17" s="64">
        <f>VLOOKUP($B17,Total!$A$4:$V$348,Total!O$1,FALSE)</f>
        <v>8</v>
      </c>
      <c r="Q17" s="64">
        <f>VLOOKUP($B17,Total!$A$4:$V$348,Total!P$1,FALSE)</f>
        <v>612224</v>
      </c>
      <c r="R17" s="64">
        <f>VLOOKUP($B17,Total!$A$4:$V$348,Total!Q$1,FALSE)</f>
        <v>4</v>
      </c>
      <c r="S17" s="64">
        <f>VLOOKUP($B17,Total!$A$4:$V$348,Total!R$1,FALSE)</f>
        <v>212496</v>
      </c>
      <c r="T17" s="64">
        <f>VLOOKUP($B17,Total!$A$4:$V$348,Total!S$1,FALSE)</f>
        <v>0</v>
      </c>
      <c r="U17" s="64">
        <f>VLOOKUP($B17,Total!$A$4:$V$348,Total!T$1,FALSE)</f>
        <v>0</v>
      </c>
      <c r="V17" s="64">
        <f>VLOOKUP($B17,Total!$A$4:$V$348,Total!U$1,FALSE)</f>
        <v>449</v>
      </c>
      <c r="W17" s="64">
        <f>VLOOKUP($B17,Total!$A$4:$V$348,Total!V$1,FALSE)</f>
        <v>28907940</v>
      </c>
    </row>
    <row r="18" spans="1:23" s="47" customFormat="1" x14ac:dyDescent="0.2">
      <c r="A18" s="44">
        <v>4206</v>
      </c>
      <c r="B18" s="105">
        <v>4305</v>
      </c>
      <c r="C18" s="28" t="s">
        <v>107</v>
      </c>
      <c r="D18" s="64">
        <f>VLOOKUP($B18,Total!$A$4:$V$348,Total!C$1,FALSE)</f>
        <v>70</v>
      </c>
      <c r="E18" s="64">
        <f>VLOOKUP($B18,Total!$A$4:$V$348,Total!D$1,FALSE)</f>
        <v>5356960</v>
      </c>
      <c r="F18" s="64">
        <f>VLOOKUP($B18,Total!$A$4:$V$348,Total!E$1,FALSE)</f>
        <v>98</v>
      </c>
      <c r="G18" s="64">
        <f>VLOOKUP($B18,Total!$A$4:$V$348,Total!F$1,FALSE)</f>
        <v>5206152</v>
      </c>
      <c r="H18" s="64">
        <f>VLOOKUP($B18,Total!$A$4:$V$348,Total!G$1,FALSE)</f>
        <v>34</v>
      </c>
      <c r="I18" s="64">
        <f>VLOOKUP($B18,Total!$A$4:$V$348,Total!H$1,FALSE)</f>
        <v>2601952</v>
      </c>
      <c r="J18" s="64">
        <f>VLOOKUP($B18,Total!$A$4:$V$348,Total!I$1,FALSE)</f>
        <v>22</v>
      </c>
      <c r="K18" s="64">
        <f>VLOOKUP($B18,Total!$A$4:$V$348,Total!J$1,FALSE)</f>
        <v>1168728</v>
      </c>
      <c r="L18" s="64">
        <f>VLOOKUP($B18,Total!$A$4:$V$348,Total!K$1,FALSE)</f>
        <v>0</v>
      </c>
      <c r="M18" s="64">
        <f>VLOOKUP($B18,Total!$A$4:$V$348,Total!L$1,FALSE)</f>
        <v>0</v>
      </c>
      <c r="N18" s="64">
        <f>VLOOKUP($B18,Total!$A$4:$V$348,Total!M$1,FALSE)</f>
        <v>0</v>
      </c>
      <c r="O18" s="64">
        <f>VLOOKUP($B18,Total!$A$4:$V$348,Total!N$1,FALSE)</f>
        <v>0</v>
      </c>
      <c r="P18" s="64">
        <f>VLOOKUP($B18,Total!$A$4:$V$348,Total!O$1,FALSE)</f>
        <v>0</v>
      </c>
      <c r="Q18" s="64">
        <f>VLOOKUP($B18,Total!$A$4:$V$348,Total!P$1,FALSE)</f>
        <v>0</v>
      </c>
      <c r="R18" s="64">
        <f>VLOOKUP($B18,Total!$A$4:$V$348,Total!Q$1,FALSE)</f>
        <v>0</v>
      </c>
      <c r="S18" s="64">
        <f>VLOOKUP($B18,Total!$A$4:$V$348,Total!R$1,FALSE)</f>
        <v>0</v>
      </c>
      <c r="T18" s="64">
        <f>VLOOKUP($B18,Total!$A$4:$V$348,Total!S$1,FALSE)</f>
        <v>0</v>
      </c>
      <c r="U18" s="64">
        <f>VLOOKUP($B18,Total!$A$4:$V$348,Total!T$1,FALSE)</f>
        <v>0</v>
      </c>
      <c r="V18" s="64">
        <f>VLOOKUP($B18,Total!$A$4:$V$348,Total!U$1,FALSE)</f>
        <v>224</v>
      </c>
      <c r="W18" s="64">
        <f>VLOOKUP($B18,Total!$A$4:$V$348,Total!V$1,FALSE)</f>
        <v>14333792</v>
      </c>
    </row>
    <row r="19" spans="1:23" s="47" customFormat="1" x14ac:dyDescent="0.2">
      <c r="A19" s="44">
        <v>4301</v>
      </c>
      <c r="B19" s="105">
        <v>4201</v>
      </c>
      <c r="C19" s="28" t="s">
        <v>108</v>
      </c>
      <c r="D19" s="64">
        <f>VLOOKUP($B19,Total!$A$4:$V$348,Total!C$1,FALSE)</f>
        <v>323</v>
      </c>
      <c r="E19" s="64">
        <f>VLOOKUP($B19,Total!$A$4:$V$348,Total!D$1,FALSE)</f>
        <v>24718544</v>
      </c>
      <c r="F19" s="64">
        <f>VLOOKUP($B19,Total!$A$4:$V$348,Total!E$1,FALSE)</f>
        <v>352</v>
      </c>
      <c r="G19" s="64">
        <f>VLOOKUP($B19,Total!$A$4:$V$348,Total!F$1,FALSE)</f>
        <v>18699648</v>
      </c>
      <c r="H19" s="64">
        <f>VLOOKUP($B19,Total!$A$4:$V$348,Total!G$1,FALSE)</f>
        <v>112</v>
      </c>
      <c r="I19" s="64">
        <f>VLOOKUP($B19,Total!$A$4:$V$348,Total!H$1,FALSE)</f>
        <v>8571136</v>
      </c>
      <c r="J19" s="64">
        <f>VLOOKUP($B19,Total!$A$4:$V$348,Total!I$1,FALSE)</f>
        <v>73</v>
      </c>
      <c r="K19" s="64">
        <f>VLOOKUP($B19,Total!$A$4:$V$348,Total!J$1,FALSE)</f>
        <v>3878052</v>
      </c>
      <c r="L19" s="64">
        <f>VLOOKUP($B19,Total!$A$4:$V$348,Total!K$1,FALSE)</f>
        <v>0</v>
      </c>
      <c r="M19" s="64">
        <f>VLOOKUP($B19,Total!$A$4:$V$348,Total!L$1,FALSE)</f>
        <v>0</v>
      </c>
      <c r="N19" s="64">
        <f>VLOOKUP($B19,Total!$A$4:$V$348,Total!M$1,FALSE)</f>
        <v>0</v>
      </c>
      <c r="O19" s="64">
        <f>VLOOKUP($B19,Total!$A$4:$V$348,Total!N$1,FALSE)</f>
        <v>0</v>
      </c>
      <c r="P19" s="64">
        <f>VLOOKUP($B19,Total!$A$4:$V$348,Total!O$1,FALSE)</f>
        <v>44</v>
      </c>
      <c r="Q19" s="64">
        <f>VLOOKUP($B19,Total!$A$4:$V$348,Total!P$1,FALSE)</f>
        <v>3367232</v>
      </c>
      <c r="R19" s="64">
        <f>VLOOKUP($B19,Total!$A$4:$V$348,Total!Q$1,FALSE)</f>
        <v>17</v>
      </c>
      <c r="S19" s="64">
        <f>VLOOKUP($B19,Total!$A$4:$V$348,Total!R$1,FALSE)</f>
        <v>903108</v>
      </c>
      <c r="T19" s="64">
        <f>VLOOKUP($B19,Total!$A$4:$V$348,Total!S$1,FALSE)</f>
        <v>4</v>
      </c>
      <c r="U19" s="64">
        <f>VLOOKUP($B19,Total!$A$4:$V$348,Total!T$1,FALSE)</f>
        <v>200212</v>
      </c>
      <c r="V19" s="64">
        <f>VLOOKUP($B19,Total!$A$4:$V$348,Total!U$1,FALSE)</f>
        <v>925</v>
      </c>
      <c r="W19" s="64">
        <f>VLOOKUP($B19,Total!$A$4:$V$348,Total!V$1,FALSE)</f>
        <v>60337932</v>
      </c>
    </row>
    <row r="20" spans="1:23" s="47" customFormat="1" x14ac:dyDescent="0.2">
      <c r="A20" s="44">
        <v>4302</v>
      </c>
      <c r="B20" s="105">
        <v>4204</v>
      </c>
      <c r="C20" s="28" t="s">
        <v>109</v>
      </c>
      <c r="D20" s="64">
        <f>VLOOKUP($B20,Total!$A$4:$V$348,Total!C$1,FALSE)</f>
        <v>205</v>
      </c>
      <c r="E20" s="64">
        <f>VLOOKUP($B20,Total!$A$4:$V$348,Total!D$1,FALSE)</f>
        <v>15688240</v>
      </c>
      <c r="F20" s="64">
        <f>VLOOKUP($B20,Total!$A$4:$V$348,Total!E$1,FALSE)</f>
        <v>239</v>
      </c>
      <c r="G20" s="64">
        <f>VLOOKUP($B20,Total!$A$4:$V$348,Total!F$1,FALSE)</f>
        <v>12696636</v>
      </c>
      <c r="H20" s="64">
        <f>VLOOKUP($B20,Total!$A$4:$V$348,Total!G$1,FALSE)</f>
        <v>74</v>
      </c>
      <c r="I20" s="64">
        <f>VLOOKUP($B20,Total!$A$4:$V$348,Total!H$1,FALSE)</f>
        <v>5663072</v>
      </c>
      <c r="J20" s="64">
        <f>VLOOKUP($B20,Total!$A$4:$V$348,Total!I$1,FALSE)</f>
        <v>27</v>
      </c>
      <c r="K20" s="64">
        <f>VLOOKUP($B20,Total!$A$4:$V$348,Total!J$1,FALSE)</f>
        <v>1434348</v>
      </c>
      <c r="L20" s="64">
        <f>VLOOKUP($B20,Total!$A$4:$V$348,Total!K$1,FALSE)</f>
        <v>0</v>
      </c>
      <c r="M20" s="64">
        <f>VLOOKUP($B20,Total!$A$4:$V$348,Total!L$1,FALSE)</f>
        <v>0</v>
      </c>
      <c r="N20" s="64">
        <f>VLOOKUP($B20,Total!$A$4:$V$348,Total!M$1,FALSE)</f>
        <v>0</v>
      </c>
      <c r="O20" s="64">
        <f>VLOOKUP($B20,Total!$A$4:$V$348,Total!N$1,FALSE)</f>
        <v>0</v>
      </c>
      <c r="P20" s="64">
        <f>VLOOKUP($B20,Total!$A$4:$V$348,Total!O$1,FALSE)</f>
        <v>11</v>
      </c>
      <c r="Q20" s="64">
        <f>VLOOKUP($B20,Total!$A$4:$V$348,Total!P$1,FALSE)</f>
        <v>841808</v>
      </c>
      <c r="R20" s="64">
        <f>VLOOKUP($B20,Total!$A$4:$V$348,Total!Q$1,FALSE)</f>
        <v>3</v>
      </c>
      <c r="S20" s="64">
        <f>VLOOKUP($B20,Total!$A$4:$V$348,Total!R$1,FALSE)</f>
        <v>159372</v>
      </c>
      <c r="T20" s="64">
        <f>VLOOKUP($B20,Total!$A$4:$V$348,Total!S$1,FALSE)</f>
        <v>3</v>
      </c>
      <c r="U20" s="64">
        <f>VLOOKUP($B20,Total!$A$4:$V$348,Total!T$1,FALSE)</f>
        <v>61872</v>
      </c>
      <c r="V20" s="64">
        <f>VLOOKUP($B20,Total!$A$4:$V$348,Total!U$1,FALSE)</f>
        <v>562</v>
      </c>
      <c r="W20" s="64">
        <f>VLOOKUP($B20,Total!$A$4:$V$348,Total!V$1,FALSE)</f>
        <v>36545348</v>
      </c>
    </row>
    <row r="21" spans="1:23" s="47" customFormat="1" x14ac:dyDescent="0.2">
      <c r="A21" s="44">
        <v>4303</v>
      </c>
      <c r="B21" s="105">
        <v>4203</v>
      </c>
      <c r="C21" s="28" t="s">
        <v>110</v>
      </c>
      <c r="D21" s="64">
        <f>VLOOKUP($B21,Total!$A$4:$V$348,Total!C$1,FALSE)</f>
        <v>149</v>
      </c>
      <c r="E21" s="64">
        <f>VLOOKUP($B21,Total!$A$4:$V$348,Total!D$1,FALSE)</f>
        <v>11402672</v>
      </c>
      <c r="F21" s="64">
        <f>VLOOKUP($B21,Total!$A$4:$V$348,Total!E$1,FALSE)</f>
        <v>200</v>
      </c>
      <c r="G21" s="64">
        <f>VLOOKUP($B21,Total!$A$4:$V$348,Total!F$1,FALSE)</f>
        <v>10624800</v>
      </c>
      <c r="H21" s="64">
        <f>VLOOKUP($B21,Total!$A$4:$V$348,Total!G$1,FALSE)</f>
        <v>43</v>
      </c>
      <c r="I21" s="64">
        <f>VLOOKUP($B21,Total!$A$4:$V$348,Total!H$1,FALSE)</f>
        <v>3290704</v>
      </c>
      <c r="J21" s="64">
        <f>VLOOKUP($B21,Total!$A$4:$V$348,Total!I$1,FALSE)</f>
        <v>35</v>
      </c>
      <c r="K21" s="64">
        <f>VLOOKUP($B21,Total!$A$4:$V$348,Total!J$1,FALSE)</f>
        <v>1859340</v>
      </c>
      <c r="L21" s="64">
        <f>VLOOKUP($B21,Total!$A$4:$V$348,Total!K$1,FALSE)</f>
        <v>0</v>
      </c>
      <c r="M21" s="64">
        <f>VLOOKUP($B21,Total!$A$4:$V$348,Total!L$1,FALSE)</f>
        <v>0</v>
      </c>
      <c r="N21" s="64">
        <f>VLOOKUP($B21,Total!$A$4:$V$348,Total!M$1,FALSE)</f>
        <v>0</v>
      </c>
      <c r="O21" s="64">
        <f>VLOOKUP($B21,Total!$A$4:$V$348,Total!N$1,FALSE)</f>
        <v>0</v>
      </c>
      <c r="P21" s="64">
        <f>VLOOKUP($B21,Total!$A$4:$V$348,Total!O$1,FALSE)</f>
        <v>29</v>
      </c>
      <c r="Q21" s="64">
        <f>VLOOKUP($B21,Total!$A$4:$V$348,Total!P$1,FALSE)</f>
        <v>2219312</v>
      </c>
      <c r="R21" s="64">
        <f>VLOOKUP($B21,Total!$A$4:$V$348,Total!Q$1,FALSE)</f>
        <v>9</v>
      </c>
      <c r="S21" s="64">
        <f>VLOOKUP($B21,Total!$A$4:$V$348,Total!R$1,FALSE)</f>
        <v>478116</v>
      </c>
      <c r="T21" s="64">
        <f>VLOOKUP($B21,Total!$A$4:$V$348,Total!S$1,FALSE)</f>
        <v>0</v>
      </c>
      <c r="U21" s="64">
        <f>VLOOKUP($B21,Total!$A$4:$V$348,Total!T$1,FALSE)</f>
        <v>0</v>
      </c>
      <c r="V21" s="64">
        <f>VLOOKUP($B21,Total!$A$4:$V$348,Total!U$1,FALSE)</f>
        <v>465</v>
      </c>
      <c r="W21" s="64">
        <f>VLOOKUP($B21,Total!$A$4:$V$348,Total!V$1,FALSE)</f>
        <v>29874944</v>
      </c>
    </row>
    <row r="22" spans="1:23" s="47" customFormat="1" ht="13.5" thickBot="1" x14ac:dyDescent="0.25">
      <c r="A22" s="45">
        <v>4304</v>
      </c>
      <c r="B22" s="105">
        <v>4202</v>
      </c>
      <c r="C22" s="28" t="s">
        <v>111</v>
      </c>
      <c r="D22" s="64">
        <f>VLOOKUP($B22,Total!$A$4:$V$348,Total!C$1,FALSE)</f>
        <v>125</v>
      </c>
      <c r="E22" s="64">
        <f>VLOOKUP($B22,Total!$A$4:$V$348,Total!D$1,FALSE)</f>
        <v>9566000</v>
      </c>
      <c r="F22" s="64">
        <f>VLOOKUP($B22,Total!$A$4:$V$348,Total!E$1,FALSE)</f>
        <v>144</v>
      </c>
      <c r="G22" s="64">
        <f>VLOOKUP($B22,Total!$A$4:$V$348,Total!F$1,FALSE)</f>
        <v>7649856</v>
      </c>
      <c r="H22" s="64">
        <f>VLOOKUP($B22,Total!$A$4:$V$348,Total!G$1,FALSE)</f>
        <v>31</v>
      </c>
      <c r="I22" s="64">
        <f>VLOOKUP($B22,Total!$A$4:$V$348,Total!H$1,FALSE)</f>
        <v>2372368</v>
      </c>
      <c r="J22" s="64">
        <f>VLOOKUP($B22,Total!$A$4:$V$348,Total!I$1,FALSE)</f>
        <v>35</v>
      </c>
      <c r="K22" s="64">
        <f>VLOOKUP($B22,Total!$A$4:$V$348,Total!J$1,FALSE)</f>
        <v>1859340</v>
      </c>
      <c r="L22" s="64">
        <f>VLOOKUP($B22,Total!$A$4:$V$348,Total!K$1,FALSE)</f>
        <v>0</v>
      </c>
      <c r="M22" s="64">
        <f>VLOOKUP($B22,Total!$A$4:$V$348,Total!L$1,FALSE)</f>
        <v>0</v>
      </c>
      <c r="N22" s="64">
        <f>VLOOKUP($B22,Total!$A$4:$V$348,Total!M$1,FALSE)</f>
        <v>0</v>
      </c>
      <c r="O22" s="64">
        <f>VLOOKUP($B22,Total!$A$4:$V$348,Total!N$1,FALSE)</f>
        <v>0</v>
      </c>
      <c r="P22" s="64">
        <f>VLOOKUP($B22,Total!$A$4:$V$348,Total!O$1,FALSE)</f>
        <v>0</v>
      </c>
      <c r="Q22" s="64">
        <f>VLOOKUP($B22,Total!$A$4:$V$348,Total!P$1,FALSE)</f>
        <v>0</v>
      </c>
      <c r="R22" s="64">
        <f>VLOOKUP($B22,Total!$A$4:$V$348,Total!Q$1,FALSE)</f>
        <v>0</v>
      </c>
      <c r="S22" s="64">
        <f>VLOOKUP($B22,Total!$A$4:$V$348,Total!R$1,FALSE)</f>
        <v>0</v>
      </c>
      <c r="T22" s="64">
        <f>VLOOKUP($B22,Total!$A$4:$V$348,Total!S$1,FALSE)</f>
        <v>0</v>
      </c>
      <c r="U22" s="64">
        <f>VLOOKUP($B22,Total!$A$4:$V$348,Total!T$1,FALSE)</f>
        <v>0</v>
      </c>
      <c r="V22" s="64">
        <f>VLOOKUP($B22,Total!$A$4:$V$348,Total!U$1,FALSE)</f>
        <v>335</v>
      </c>
      <c r="W22" s="64">
        <f>VLOOKUP($B22,Total!$A$4:$V$348,Total!V$1,FALSE)</f>
        <v>21447564</v>
      </c>
    </row>
    <row r="23" spans="1:23" s="47" customFormat="1" ht="13.5" thickBot="1" x14ac:dyDescent="0.25">
      <c r="A23" s="128" t="s">
        <v>10</v>
      </c>
      <c r="B23" s="129"/>
      <c r="C23" s="130"/>
      <c r="D23" s="4">
        <f>SUM(D8:D22)</f>
        <v>4377</v>
      </c>
      <c r="E23" s="3">
        <f t="shared" ref="E23:W23" si="0">SUM(E8:E22)</f>
        <v>334963056</v>
      </c>
      <c r="F23" s="3">
        <f t="shared" si="0"/>
        <v>4792</v>
      </c>
      <c r="G23" s="3">
        <f t="shared" si="0"/>
        <v>254570208</v>
      </c>
      <c r="H23" s="3">
        <f t="shared" si="0"/>
        <v>2301</v>
      </c>
      <c r="I23" s="3">
        <f t="shared" si="0"/>
        <v>176090928</v>
      </c>
      <c r="J23" s="3">
        <f t="shared" si="0"/>
        <v>1641</v>
      </c>
      <c r="K23" s="3">
        <f t="shared" si="0"/>
        <v>87176484</v>
      </c>
      <c r="L23" s="3">
        <f>SUM(L8:L22)</f>
        <v>46</v>
      </c>
      <c r="M23" s="3">
        <f>SUM(M8:M22)</f>
        <v>3520288</v>
      </c>
      <c r="N23" s="3">
        <f>SUM(N8:N22)</f>
        <v>19</v>
      </c>
      <c r="O23" s="3">
        <f>SUM(O8:O22)</f>
        <v>1009356</v>
      </c>
      <c r="P23" s="3">
        <f t="shared" si="0"/>
        <v>459</v>
      </c>
      <c r="Q23" s="3">
        <f t="shared" si="0"/>
        <v>35126352</v>
      </c>
      <c r="R23" s="3">
        <f t="shared" si="0"/>
        <v>136</v>
      </c>
      <c r="S23" s="3">
        <f t="shared" si="0"/>
        <v>7224864</v>
      </c>
      <c r="T23" s="3">
        <f t="shared" si="0"/>
        <v>28</v>
      </c>
      <c r="U23" s="3">
        <f t="shared" si="0"/>
        <v>1484728</v>
      </c>
      <c r="V23" s="3">
        <f t="shared" si="0"/>
        <v>13799</v>
      </c>
      <c r="W23" s="24">
        <f t="shared" si="0"/>
        <v>901166264</v>
      </c>
    </row>
    <row r="24" spans="1:23" x14ac:dyDescent="0.2">
      <c r="A24" s="149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</row>
    <row r="25" spans="1:23" x14ac:dyDescent="0.2">
      <c r="A25" s="55"/>
      <c r="B25" s="55"/>
      <c r="C25" s="55"/>
      <c r="D25" s="32"/>
      <c r="E25" s="32"/>
      <c r="F25" s="35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2">
      <c r="E26" s="2"/>
      <c r="F26" s="2"/>
      <c r="G26" s="33"/>
      <c r="H26" s="34"/>
      <c r="J26" s="11"/>
    </row>
    <row r="27" spans="1:23" x14ac:dyDescent="0.2">
      <c r="E27" s="2"/>
      <c r="F27" s="2"/>
      <c r="G27" s="33"/>
      <c r="H27" s="34"/>
    </row>
    <row r="28" spans="1:23" x14ac:dyDescent="0.2">
      <c r="E28" s="2"/>
      <c r="F28" s="2"/>
      <c r="G28" s="33"/>
      <c r="H28" s="34"/>
    </row>
    <row r="29" spans="1:23" x14ac:dyDescent="0.2">
      <c r="E29" s="2"/>
      <c r="F29" s="2"/>
      <c r="G29" s="33"/>
      <c r="H29" s="34"/>
    </row>
    <row r="30" spans="1:23" x14ac:dyDescent="0.2">
      <c r="E30" s="2"/>
      <c r="F30" s="2"/>
      <c r="G30" s="33"/>
      <c r="H30" s="34"/>
    </row>
    <row r="31" spans="1:23" x14ac:dyDescent="0.2">
      <c r="E31" s="2"/>
      <c r="F31" s="2"/>
      <c r="G31" s="33"/>
      <c r="H31" s="34"/>
    </row>
    <row r="32" spans="1:23" x14ac:dyDescent="0.2">
      <c r="E32" s="2"/>
      <c r="F32" s="2"/>
      <c r="G32" s="33"/>
      <c r="H32" s="34"/>
    </row>
    <row r="33" spans="5:8" x14ac:dyDescent="0.2">
      <c r="E33" s="2"/>
      <c r="F33" s="2"/>
      <c r="G33" s="33"/>
      <c r="H33" s="34"/>
    </row>
    <row r="34" spans="5:8" x14ac:dyDescent="0.2">
      <c r="E34" s="2"/>
      <c r="F34" s="2"/>
      <c r="G34" s="33"/>
      <c r="H34" s="34"/>
    </row>
    <row r="35" spans="5:8" x14ac:dyDescent="0.2">
      <c r="E35" s="2"/>
      <c r="F35" s="2"/>
      <c r="G35" s="33"/>
      <c r="H35" s="34"/>
    </row>
    <row r="36" spans="5:8" x14ac:dyDescent="0.2">
      <c r="E36" s="2"/>
      <c r="F36" s="2"/>
      <c r="G36" s="33"/>
      <c r="H36" s="34"/>
    </row>
    <row r="37" spans="5:8" x14ac:dyDescent="0.2">
      <c r="E37" s="2"/>
      <c r="F37" s="2"/>
      <c r="G37" s="33"/>
      <c r="H37" s="34"/>
    </row>
    <row r="38" spans="5:8" x14ac:dyDescent="0.2">
      <c r="E38" s="2"/>
      <c r="F38" s="2"/>
      <c r="G38" s="33"/>
      <c r="H38" s="34"/>
    </row>
    <row r="39" spans="5:8" x14ac:dyDescent="0.2">
      <c r="E39" s="2"/>
      <c r="F39" s="2"/>
      <c r="G39" s="33"/>
      <c r="H39" s="34"/>
    </row>
    <row r="40" spans="5:8" x14ac:dyDescent="0.2">
      <c r="E40" s="2"/>
      <c r="F40" s="2"/>
      <c r="G40" s="33"/>
      <c r="H40" s="34"/>
    </row>
    <row r="41" spans="5:8" x14ac:dyDescent="0.2">
      <c r="E41" s="2"/>
      <c r="F41" s="2"/>
      <c r="G41" s="2"/>
      <c r="H41" s="2"/>
    </row>
    <row r="42" spans="5:8" x14ac:dyDescent="0.2">
      <c r="E42" s="2"/>
      <c r="F42" s="2"/>
      <c r="G42" s="34"/>
      <c r="H42" s="34"/>
    </row>
    <row r="43" spans="5:8" x14ac:dyDescent="0.2">
      <c r="E43" s="2"/>
      <c r="F43" s="2"/>
      <c r="G43" s="2"/>
      <c r="H43" s="34"/>
    </row>
    <row r="44" spans="5:8" x14ac:dyDescent="0.2">
      <c r="E44" s="2"/>
      <c r="F44" s="2"/>
      <c r="G44" s="34"/>
      <c r="H44" s="2"/>
    </row>
    <row r="45" spans="5:8" x14ac:dyDescent="0.2">
      <c r="E45" s="2"/>
      <c r="F45" s="2"/>
      <c r="G45" s="2"/>
      <c r="H45" s="2"/>
    </row>
    <row r="46" spans="5:8" x14ac:dyDescent="0.2">
      <c r="E46" s="2"/>
      <c r="F46" s="2"/>
      <c r="G46" s="2"/>
      <c r="H46" s="2"/>
    </row>
  </sheetData>
  <autoFilter ref="A7:W7"/>
  <mergeCells count="14">
    <mergeCell ref="A24:W24"/>
    <mergeCell ref="A23:C23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  <mergeCell ref="V6:W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opLeftCell="A5" zoomScale="69" zoomScaleNormal="69" workbookViewId="0">
      <selection activeCell="C60" sqref="C60"/>
    </sheetView>
  </sheetViews>
  <sheetFormatPr baseColWidth="10" defaultRowHeight="12.75" x14ac:dyDescent="0.2"/>
  <cols>
    <col min="1" max="1" width="9.28515625" style="37" customWidth="1"/>
    <col min="2" max="2" width="13.85546875" style="37" customWidth="1"/>
    <col min="3" max="3" width="16.7109375" style="37" customWidth="1"/>
    <col min="4" max="4" width="11.7109375" bestFit="1" customWidth="1"/>
    <col min="5" max="5" width="13.85546875" customWidth="1"/>
    <col min="6" max="6" width="13.5703125" customWidth="1"/>
    <col min="7" max="7" width="13.42578125" customWidth="1"/>
    <col min="8" max="8" width="12.42578125" customWidth="1"/>
    <col min="9" max="9" width="14" bestFit="1" customWidth="1"/>
    <col min="10" max="10" width="13.42578125" customWidth="1"/>
    <col min="11" max="11" width="13.140625" bestFit="1" customWidth="1"/>
    <col min="12" max="12" width="11.85546875" bestFit="1" customWidth="1"/>
    <col min="13" max="13" width="14.140625" bestFit="1" customWidth="1"/>
    <col min="14" max="14" width="13.140625" customWidth="1"/>
    <col min="15" max="15" width="13.140625" bestFit="1" customWidth="1"/>
    <col min="16" max="16" width="11.7109375" bestFit="1" customWidth="1"/>
    <col min="17" max="17" width="13.140625" bestFit="1" customWidth="1"/>
    <col min="18" max="18" width="12.5703125" customWidth="1"/>
    <col min="19" max="19" width="11.7109375" bestFit="1" customWidth="1"/>
    <col min="20" max="20" width="12.42578125" customWidth="1"/>
    <col min="21" max="21" width="12.85546875" customWidth="1"/>
    <col min="22" max="22" width="11.7109375" bestFit="1" customWidth="1"/>
    <col min="23" max="23" width="14.7109375" customWidth="1"/>
  </cols>
  <sheetData>
    <row r="1" spans="1:23" ht="18" x14ac:dyDescent="0.25">
      <c r="A1" s="134" t="str">
        <f>NACIONAL!A1</f>
        <v>AGUINALDO DE FIESTAS PATRIAS 2021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3" ht="18" x14ac:dyDescent="0.25">
      <c r="A2" s="134" t="str">
        <f>NACIONAL!A2</f>
        <v>Ley Nº 21.306 Artículo 8º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</row>
    <row r="4" spans="1:23" ht="18" x14ac:dyDescent="0.25">
      <c r="A4" s="134" t="s">
        <v>60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</row>
    <row r="5" spans="1:23" ht="13.5" thickBot="1" x14ac:dyDescent="0.25"/>
    <row r="6" spans="1:23" ht="13.5" customHeight="1" thickBot="1" x14ac:dyDescent="0.25">
      <c r="A6" s="139" t="s">
        <v>0</v>
      </c>
      <c r="B6" s="147" t="s">
        <v>59</v>
      </c>
      <c r="C6" s="141" t="s">
        <v>1</v>
      </c>
      <c r="D6" s="131" t="s">
        <v>2</v>
      </c>
      <c r="E6" s="132"/>
      <c r="F6" s="132"/>
      <c r="G6" s="133"/>
      <c r="H6" s="131" t="s">
        <v>3</v>
      </c>
      <c r="I6" s="132"/>
      <c r="J6" s="132"/>
      <c r="K6" s="133"/>
      <c r="L6" s="131" t="s">
        <v>4</v>
      </c>
      <c r="M6" s="132"/>
      <c r="N6" s="132"/>
      <c r="O6" s="133"/>
      <c r="P6" s="131" t="s">
        <v>5</v>
      </c>
      <c r="Q6" s="132"/>
      <c r="R6" s="132"/>
      <c r="S6" s="133"/>
      <c r="T6" s="135" t="s">
        <v>6</v>
      </c>
      <c r="U6" s="136"/>
      <c r="V6" s="137" t="s">
        <v>18</v>
      </c>
      <c r="W6" s="138"/>
    </row>
    <row r="7" spans="1:23" s="47" customFormat="1" ht="90" thickBot="1" x14ac:dyDescent="0.25">
      <c r="A7" s="140"/>
      <c r="B7" s="148"/>
      <c r="C7" s="142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63" t="s">
        <v>7</v>
      </c>
      <c r="U7" s="42" t="s">
        <v>8</v>
      </c>
      <c r="V7" s="41" t="s">
        <v>9</v>
      </c>
      <c r="W7" s="42" t="s">
        <v>31</v>
      </c>
    </row>
    <row r="8" spans="1:23" s="47" customFormat="1" x14ac:dyDescent="0.2">
      <c r="A8" s="43">
        <v>5101</v>
      </c>
      <c r="B8" s="105">
        <v>5201</v>
      </c>
      <c r="C8" s="28" t="s">
        <v>112</v>
      </c>
      <c r="D8" s="64">
        <f>VLOOKUP($B8,Total!$A$4:$V$348,Total!C$1,FALSE)</f>
        <v>26</v>
      </c>
      <c r="E8" s="64">
        <f>VLOOKUP($B8,Total!$A$4:$V$348,Total!D$1,FALSE)</f>
        <v>1989728</v>
      </c>
      <c r="F8" s="64">
        <f>VLOOKUP($B8,Total!$A$4:$V$348,Total!E$1,FALSE)</f>
        <v>169</v>
      </c>
      <c r="G8" s="64">
        <f>VLOOKUP($B8,Total!$A$4:$V$348,Total!F$1,FALSE)</f>
        <v>8977956</v>
      </c>
      <c r="H8" s="64">
        <f>VLOOKUP($B8,Total!$A$4:$V$348,Total!G$1,FALSE)</f>
        <v>0</v>
      </c>
      <c r="I8" s="64">
        <f>VLOOKUP($B8,Total!$A$4:$V$348,Total!H$1,FALSE)</f>
        <v>0</v>
      </c>
      <c r="J8" s="64">
        <f>VLOOKUP($B8,Total!$A$4:$V$348,Total!I$1,FALSE)</f>
        <v>0</v>
      </c>
      <c r="K8" s="64">
        <f>VLOOKUP($B8,Total!$A$4:$V$348,Total!J$1,FALSE)</f>
        <v>0</v>
      </c>
      <c r="L8" s="64">
        <f>VLOOKUP($B8,Total!$A$4:$V$348,Total!K$1,FALSE)</f>
        <v>0</v>
      </c>
      <c r="M8" s="64">
        <f>VLOOKUP($B8,Total!$A$4:$V$348,Total!L$1,FALSE)</f>
        <v>0</v>
      </c>
      <c r="N8" s="64">
        <f>VLOOKUP($B8,Total!$A$4:$V$348,Total!M$1,FALSE)</f>
        <v>0</v>
      </c>
      <c r="O8" s="64">
        <f>VLOOKUP($B8,Total!$A$4:$V$348,Total!N$1,FALSE)</f>
        <v>0</v>
      </c>
      <c r="P8" s="64">
        <f>VLOOKUP($B8,Total!$A$4:$V$348,Total!O$1,FALSE)</f>
        <v>0</v>
      </c>
      <c r="Q8" s="64">
        <f>VLOOKUP($B8,Total!$A$4:$V$348,Total!P$1,FALSE)</f>
        <v>0</v>
      </c>
      <c r="R8" s="64">
        <f>VLOOKUP($B8,Total!$A$4:$V$348,Total!Q$1,FALSE)</f>
        <v>0</v>
      </c>
      <c r="S8" s="64">
        <f>VLOOKUP($B8,Total!$A$4:$V$348,Total!R$1,FALSE)</f>
        <v>0</v>
      </c>
      <c r="T8" s="64">
        <f>VLOOKUP($B8,Total!$A$4:$V$348,Total!S$1,FALSE)</f>
        <v>0</v>
      </c>
      <c r="U8" s="64">
        <f>VLOOKUP($B8,Total!$A$4:$V$348,Total!T$1,FALSE)</f>
        <v>0</v>
      </c>
      <c r="V8" s="64">
        <f>VLOOKUP($B8,Total!$A$4:$V$348,Total!U$1,FALSE)</f>
        <v>195</v>
      </c>
      <c r="W8" s="64">
        <f>VLOOKUP($B8,Total!$A$4:$V$348,Total!V$1,FALSE)</f>
        <v>10967684</v>
      </c>
    </row>
    <row r="9" spans="1:23" s="47" customFormat="1" x14ac:dyDescent="0.2">
      <c r="A9" s="44">
        <v>5201</v>
      </c>
      <c r="B9" s="105">
        <v>5401</v>
      </c>
      <c r="C9" s="28" t="s">
        <v>113</v>
      </c>
      <c r="D9" s="64">
        <f>VLOOKUP($B9,Total!$A$4:$V$348,Total!C$1,FALSE)</f>
        <v>339</v>
      </c>
      <c r="E9" s="64">
        <f>VLOOKUP($B9,Total!$A$4:$V$348,Total!D$1,FALSE)</f>
        <v>25942992</v>
      </c>
      <c r="F9" s="64">
        <f>VLOOKUP($B9,Total!$A$4:$V$348,Total!E$1,FALSE)</f>
        <v>305</v>
      </c>
      <c r="G9" s="64">
        <f>VLOOKUP($B9,Total!$A$4:$V$348,Total!F$1,FALSE)</f>
        <v>16202820</v>
      </c>
      <c r="H9" s="64">
        <f>VLOOKUP($B9,Total!$A$4:$V$348,Total!G$1,FALSE)</f>
        <v>122</v>
      </c>
      <c r="I9" s="64">
        <f>VLOOKUP($B9,Total!$A$4:$V$348,Total!H$1,FALSE)</f>
        <v>9336416</v>
      </c>
      <c r="J9" s="64">
        <f>VLOOKUP($B9,Total!$A$4:$V$348,Total!I$1,FALSE)</f>
        <v>90</v>
      </c>
      <c r="K9" s="64">
        <f>VLOOKUP($B9,Total!$A$4:$V$348,Total!J$1,FALSE)</f>
        <v>4781160</v>
      </c>
      <c r="L9" s="64">
        <f>VLOOKUP($B9,Total!$A$4:$V$348,Total!K$1,FALSE)</f>
        <v>4</v>
      </c>
      <c r="M9" s="64">
        <f>VLOOKUP($B9,Total!$A$4:$V$348,Total!L$1,FALSE)</f>
        <v>306112</v>
      </c>
      <c r="N9" s="64">
        <f>VLOOKUP($B9,Total!$A$4:$V$348,Total!M$1,FALSE)</f>
        <v>0</v>
      </c>
      <c r="O9" s="64">
        <f>VLOOKUP($B9,Total!$A$4:$V$348,Total!N$1,FALSE)</f>
        <v>0</v>
      </c>
      <c r="P9" s="64">
        <f>VLOOKUP($B9,Total!$A$4:$V$348,Total!O$1,FALSE)</f>
        <v>67</v>
      </c>
      <c r="Q9" s="64">
        <f>VLOOKUP($B9,Total!$A$4:$V$348,Total!P$1,FALSE)</f>
        <v>5127376</v>
      </c>
      <c r="R9" s="64">
        <f>VLOOKUP($B9,Total!$A$4:$V$348,Total!Q$1,FALSE)</f>
        <v>7</v>
      </c>
      <c r="S9" s="64">
        <f>VLOOKUP($B9,Total!$A$4:$V$348,Total!R$1,FALSE)</f>
        <v>371868</v>
      </c>
      <c r="T9" s="64">
        <f>VLOOKUP($B9,Total!$A$4:$V$348,Total!S$1,FALSE)</f>
        <v>0</v>
      </c>
      <c r="U9" s="64">
        <f>VLOOKUP($B9,Total!$A$4:$V$348,Total!T$1,FALSE)</f>
        <v>0</v>
      </c>
      <c r="V9" s="64">
        <f>VLOOKUP($B9,Total!$A$4:$V$348,Total!U$1,FALSE)</f>
        <v>934</v>
      </c>
      <c r="W9" s="64">
        <f>VLOOKUP($B9,Total!$A$4:$V$348,Total!V$1,FALSE)</f>
        <v>62068744</v>
      </c>
    </row>
    <row r="10" spans="1:23" s="47" customFormat="1" x14ac:dyDescent="0.2">
      <c r="A10" s="44">
        <v>5202</v>
      </c>
      <c r="B10" s="105">
        <v>5404</v>
      </c>
      <c r="C10" s="28" t="s">
        <v>114</v>
      </c>
      <c r="D10" s="64">
        <f>VLOOKUP($B10,Total!$A$4:$V$348,Total!C$1,FALSE)</f>
        <v>129</v>
      </c>
      <c r="E10" s="64">
        <f>VLOOKUP($B10,Total!$A$4:$V$348,Total!D$1,FALSE)</f>
        <v>9872112</v>
      </c>
      <c r="F10" s="64">
        <f>VLOOKUP($B10,Total!$A$4:$V$348,Total!E$1,FALSE)</f>
        <v>145</v>
      </c>
      <c r="G10" s="64">
        <f>VLOOKUP($B10,Total!$A$4:$V$348,Total!F$1,FALSE)</f>
        <v>7702980</v>
      </c>
      <c r="H10" s="64">
        <f>VLOOKUP($B10,Total!$A$4:$V$348,Total!G$1,FALSE)</f>
        <v>64</v>
      </c>
      <c r="I10" s="64">
        <f>VLOOKUP($B10,Total!$A$4:$V$348,Total!H$1,FALSE)</f>
        <v>4897792</v>
      </c>
      <c r="J10" s="64">
        <f>VLOOKUP($B10,Total!$A$4:$V$348,Total!I$1,FALSE)</f>
        <v>42</v>
      </c>
      <c r="K10" s="64">
        <f>VLOOKUP($B10,Total!$A$4:$V$348,Total!J$1,FALSE)</f>
        <v>2231208</v>
      </c>
      <c r="L10" s="64">
        <f>VLOOKUP($B10,Total!$A$4:$V$348,Total!K$1,FALSE)</f>
        <v>4</v>
      </c>
      <c r="M10" s="64">
        <f>VLOOKUP($B10,Total!$A$4:$V$348,Total!L$1,FALSE)</f>
        <v>306112</v>
      </c>
      <c r="N10" s="64">
        <f>VLOOKUP($B10,Total!$A$4:$V$348,Total!M$1,FALSE)</f>
        <v>1</v>
      </c>
      <c r="O10" s="64">
        <f>VLOOKUP($B10,Total!$A$4:$V$348,Total!N$1,FALSE)</f>
        <v>53124</v>
      </c>
      <c r="P10" s="64">
        <f>VLOOKUP($B10,Total!$A$4:$V$348,Total!O$1,FALSE)</f>
        <v>26</v>
      </c>
      <c r="Q10" s="64">
        <f>VLOOKUP($B10,Total!$A$4:$V$348,Total!P$1,FALSE)</f>
        <v>1989728</v>
      </c>
      <c r="R10" s="64">
        <f>VLOOKUP($B10,Total!$A$4:$V$348,Total!Q$1,FALSE)</f>
        <v>3</v>
      </c>
      <c r="S10" s="64">
        <f>VLOOKUP($B10,Total!$A$4:$V$348,Total!R$1,FALSE)</f>
        <v>159372</v>
      </c>
      <c r="T10" s="64">
        <f>VLOOKUP($B10,Total!$A$4:$V$348,Total!S$1,FALSE)</f>
        <v>0</v>
      </c>
      <c r="U10" s="64">
        <f>VLOOKUP($B10,Total!$A$4:$V$348,Total!T$1,FALSE)</f>
        <v>0</v>
      </c>
      <c r="V10" s="64">
        <f>VLOOKUP($B10,Total!$A$4:$V$348,Total!U$1,FALSE)</f>
        <v>414</v>
      </c>
      <c r="W10" s="64">
        <f>VLOOKUP($B10,Total!$A$4:$V$348,Total!V$1,FALSE)</f>
        <v>27212428</v>
      </c>
    </row>
    <row r="11" spans="1:23" s="47" customFormat="1" x14ac:dyDescent="0.2">
      <c r="A11" s="44">
        <v>5203</v>
      </c>
      <c r="B11" s="105">
        <v>5402</v>
      </c>
      <c r="C11" s="28" t="s">
        <v>115</v>
      </c>
      <c r="D11" s="64">
        <f>VLOOKUP($B11,Total!$A$4:$V$348,Total!C$1,FALSE)</f>
        <v>284</v>
      </c>
      <c r="E11" s="64">
        <f>VLOOKUP($B11,Total!$A$4:$V$348,Total!D$1,FALSE)</f>
        <v>21733952</v>
      </c>
      <c r="F11" s="64">
        <f>VLOOKUP($B11,Total!$A$4:$V$348,Total!E$1,FALSE)</f>
        <v>299</v>
      </c>
      <c r="G11" s="64">
        <f>VLOOKUP($B11,Total!$A$4:$V$348,Total!F$1,FALSE)</f>
        <v>15884076</v>
      </c>
      <c r="H11" s="64">
        <f>VLOOKUP($B11,Total!$A$4:$V$348,Total!G$1,FALSE)</f>
        <v>31</v>
      </c>
      <c r="I11" s="64">
        <f>VLOOKUP($B11,Total!$A$4:$V$348,Total!H$1,FALSE)</f>
        <v>2372368</v>
      </c>
      <c r="J11" s="64">
        <f>VLOOKUP($B11,Total!$A$4:$V$348,Total!I$1,FALSE)</f>
        <v>22</v>
      </c>
      <c r="K11" s="64">
        <f>VLOOKUP($B11,Total!$A$4:$V$348,Total!J$1,FALSE)</f>
        <v>1168728</v>
      </c>
      <c r="L11" s="64">
        <f>VLOOKUP($B11,Total!$A$4:$V$348,Total!K$1,FALSE)</f>
        <v>0</v>
      </c>
      <c r="M11" s="64">
        <f>VLOOKUP($B11,Total!$A$4:$V$348,Total!L$1,FALSE)</f>
        <v>0</v>
      </c>
      <c r="N11" s="64">
        <f>VLOOKUP($B11,Total!$A$4:$V$348,Total!M$1,FALSE)</f>
        <v>0</v>
      </c>
      <c r="O11" s="64">
        <f>VLOOKUP($B11,Total!$A$4:$V$348,Total!N$1,FALSE)</f>
        <v>0</v>
      </c>
      <c r="P11" s="64">
        <f>VLOOKUP($B11,Total!$A$4:$V$348,Total!O$1,FALSE)</f>
        <v>16</v>
      </c>
      <c r="Q11" s="64">
        <f>VLOOKUP($B11,Total!$A$4:$V$348,Total!P$1,FALSE)</f>
        <v>1224448</v>
      </c>
      <c r="R11" s="64">
        <f>VLOOKUP($B11,Total!$A$4:$V$348,Total!Q$1,FALSE)</f>
        <v>5</v>
      </c>
      <c r="S11" s="64">
        <f>VLOOKUP($B11,Total!$A$4:$V$348,Total!R$1,FALSE)</f>
        <v>265620</v>
      </c>
      <c r="T11" s="64">
        <f>VLOOKUP($B11,Total!$A$4:$V$348,Total!S$1,FALSE)</f>
        <v>0</v>
      </c>
      <c r="U11" s="64">
        <f>VLOOKUP($B11,Total!$A$4:$V$348,Total!T$1,FALSE)</f>
        <v>0</v>
      </c>
      <c r="V11" s="64">
        <f>VLOOKUP($B11,Total!$A$4:$V$348,Total!U$1,FALSE)</f>
        <v>657</v>
      </c>
      <c r="W11" s="64">
        <f>VLOOKUP($B11,Total!$A$4:$V$348,Total!V$1,FALSE)</f>
        <v>42649192</v>
      </c>
    </row>
    <row r="12" spans="1:23" s="47" customFormat="1" x14ac:dyDescent="0.2">
      <c r="A12" s="44">
        <v>5204</v>
      </c>
      <c r="B12" s="105">
        <v>5405</v>
      </c>
      <c r="C12" s="28" t="s">
        <v>116</v>
      </c>
      <c r="D12" s="64">
        <f>VLOOKUP($B12,Total!$A$4:$V$348,Total!C$1,FALSE)</f>
        <v>102</v>
      </c>
      <c r="E12" s="64">
        <f>VLOOKUP($B12,Total!$A$4:$V$348,Total!D$1,FALSE)</f>
        <v>7805856</v>
      </c>
      <c r="F12" s="64">
        <f>VLOOKUP($B12,Total!$A$4:$V$348,Total!E$1,FALSE)</f>
        <v>130</v>
      </c>
      <c r="G12" s="64">
        <f>VLOOKUP($B12,Total!$A$4:$V$348,Total!F$1,FALSE)</f>
        <v>6906120</v>
      </c>
      <c r="H12" s="64">
        <f>VLOOKUP($B12,Total!$A$4:$V$348,Total!G$1,FALSE)</f>
        <v>60</v>
      </c>
      <c r="I12" s="64">
        <f>VLOOKUP($B12,Total!$A$4:$V$348,Total!H$1,FALSE)</f>
        <v>4591680</v>
      </c>
      <c r="J12" s="64">
        <f>VLOOKUP($B12,Total!$A$4:$V$348,Total!I$1,FALSE)</f>
        <v>53</v>
      </c>
      <c r="K12" s="64">
        <f>VLOOKUP($B12,Total!$A$4:$V$348,Total!J$1,FALSE)</f>
        <v>2815572</v>
      </c>
      <c r="L12" s="64">
        <f>VLOOKUP($B12,Total!$A$4:$V$348,Total!K$1,FALSE)</f>
        <v>0</v>
      </c>
      <c r="M12" s="64">
        <f>VLOOKUP($B12,Total!$A$4:$V$348,Total!L$1,FALSE)</f>
        <v>0</v>
      </c>
      <c r="N12" s="64">
        <f>VLOOKUP($B12,Total!$A$4:$V$348,Total!M$1,FALSE)</f>
        <v>0</v>
      </c>
      <c r="O12" s="64">
        <f>VLOOKUP($B12,Total!$A$4:$V$348,Total!N$1,FALSE)</f>
        <v>0</v>
      </c>
      <c r="P12" s="64">
        <f>VLOOKUP($B12,Total!$A$4:$V$348,Total!O$1,FALSE)</f>
        <v>34</v>
      </c>
      <c r="Q12" s="64">
        <f>VLOOKUP($B12,Total!$A$4:$V$348,Total!P$1,FALSE)</f>
        <v>2601952</v>
      </c>
      <c r="R12" s="64">
        <f>VLOOKUP($B12,Total!$A$4:$V$348,Total!Q$1,FALSE)</f>
        <v>8</v>
      </c>
      <c r="S12" s="64">
        <f>VLOOKUP($B12,Total!$A$4:$V$348,Total!R$1,FALSE)</f>
        <v>424992</v>
      </c>
      <c r="T12" s="64">
        <f>VLOOKUP($B12,Total!$A$4:$V$348,Total!S$1,FALSE)</f>
        <v>0</v>
      </c>
      <c r="U12" s="64">
        <f>VLOOKUP($B12,Total!$A$4:$V$348,Total!T$1,FALSE)</f>
        <v>0</v>
      </c>
      <c r="V12" s="64">
        <f>VLOOKUP($B12,Total!$A$4:$V$348,Total!U$1,FALSE)</f>
        <v>387</v>
      </c>
      <c r="W12" s="64">
        <f>VLOOKUP($B12,Total!$A$4:$V$348,Total!V$1,FALSE)</f>
        <v>25146172</v>
      </c>
    </row>
    <row r="13" spans="1:23" s="47" customFormat="1" x14ac:dyDescent="0.2">
      <c r="A13" s="44">
        <v>5205</v>
      </c>
      <c r="B13" s="105">
        <v>5403</v>
      </c>
      <c r="C13" s="28" t="s">
        <v>117</v>
      </c>
      <c r="D13" s="64">
        <f>VLOOKUP($B13,Total!$A$4:$V$348,Total!C$1,FALSE)</f>
        <v>74</v>
      </c>
      <c r="E13" s="64">
        <f>VLOOKUP($B13,Total!$A$4:$V$348,Total!D$1,FALSE)</f>
        <v>5663072</v>
      </c>
      <c r="F13" s="64">
        <f>VLOOKUP($B13,Total!$A$4:$V$348,Total!E$1,FALSE)</f>
        <v>74</v>
      </c>
      <c r="G13" s="64">
        <f>VLOOKUP($B13,Total!$A$4:$V$348,Total!F$1,FALSE)</f>
        <v>3931176</v>
      </c>
      <c r="H13" s="64">
        <f>VLOOKUP($B13,Total!$A$4:$V$348,Total!G$1,FALSE)</f>
        <v>52</v>
      </c>
      <c r="I13" s="64">
        <f>VLOOKUP($B13,Total!$A$4:$V$348,Total!H$1,FALSE)</f>
        <v>3979456</v>
      </c>
      <c r="J13" s="64">
        <f>VLOOKUP($B13,Total!$A$4:$V$348,Total!I$1,FALSE)</f>
        <v>15</v>
      </c>
      <c r="K13" s="64">
        <f>VLOOKUP($B13,Total!$A$4:$V$348,Total!J$1,FALSE)</f>
        <v>796860</v>
      </c>
      <c r="L13" s="64">
        <f>VLOOKUP($B13,Total!$A$4:$V$348,Total!K$1,FALSE)</f>
        <v>0</v>
      </c>
      <c r="M13" s="64">
        <f>VLOOKUP($B13,Total!$A$4:$V$348,Total!L$1,FALSE)</f>
        <v>0</v>
      </c>
      <c r="N13" s="64">
        <f>VLOOKUP($B13,Total!$A$4:$V$348,Total!M$1,FALSE)</f>
        <v>0</v>
      </c>
      <c r="O13" s="64">
        <f>VLOOKUP($B13,Total!$A$4:$V$348,Total!N$1,FALSE)</f>
        <v>0</v>
      </c>
      <c r="P13" s="64">
        <f>VLOOKUP($B13,Total!$A$4:$V$348,Total!O$1,FALSE)</f>
        <v>12</v>
      </c>
      <c r="Q13" s="64">
        <f>VLOOKUP($B13,Total!$A$4:$V$348,Total!P$1,FALSE)</f>
        <v>918336</v>
      </c>
      <c r="R13" s="64">
        <f>VLOOKUP($B13,Total!$A$4:$V$348,Total!Q$1,FALSE)</f>
        <v>4</v>
      </c>
      <c r="S13" s="64">
        <f>VLOOKUP($B13,Total!$A$4:$V$348,Total!R$1,FALSE)</f>
        <v>212496</v>
      </c>
      <c r="T13" s="64">
        <f>VLOOKUP($B13,Total!$A$4:$V$348,Total!S$1,FALSE)</f>
        <v>0</v>
      </c>
      <c r="U13" s="64">
        <f>VLOOKUP($B13,Total!$A$4:$V$348,Total!T$1,FALSE)</f>
        <v>0</v>
      </c>
      <c r="V13" s="64">
        <f>VLOOKUP($B13,Total!$A$4:$V$348,Total!U$1,FALSE)</f>
        <v>231</v>
      </c>
      <c r="W13" s="64">
        <f>VLOOKUP($B13,Total!$A$4:$V$348,Total!V$1,FALSE)</f>
        <v>15501396</v>
      </c>
    </row>
    <row r="14" spans="1:23" s="47" customFormat="1" x14ac:dyDescent="0.2">
      <c r="A14" s="44">
        <v>5301</v>
      </c>
      <c r="B14" s="105">
        <v>5101</v>
      </c>
      <c r="C14" s="28" t="s">
        <v>118</v>
      </c>
      <c r="D14" s="64">
        <f>VLOOKUP($B14,Total!$A$4:$V$348,Total!C$1,FALSE)</f>
        <v>0</v>
      </c>
      <c r="E14" s="64">
        <f>VLOOKUP($B14,Total!$A$4:$V$348,Total!D$1,FALSE)</f>
        <v>0</v>
      </c>
      <c r="F14" s="64">
        <f>VLOOKUP($B14,Total!$A$4:$V$348,Total!E$1,FALSE)</f>
        <v>0</v>
      </c>
      <c r="G14" s="64">
        <f>VLOOKUP($B14,Total!$A$4:$V$348,Total!F$1,FALSE)</f>
        <v>0</v>
      </c>
      <c r="H14" s="64">
        <f>VLOOKUP($B14,Total!$A$4:$V$348,Total!G$1,FALSE)</f>
        <v>946</v>
      </c>
      <c r="I14" s="64">
        <f>VLOOKUP($B14,Total!$A$4:$V$348,Total!H$1,FALSE)</f>
        <v>72395488</v>
      </c>
      <c r="J14" s="64">
        <f>VLOOKUP($B14,Total!$A$4:$V$348,Total!I$1,FALSE)</f>
        <v>688</v>
      </c>
      <c r="K14" s="64">
        <f>VLOOKUP($B14,Total!$A$4:$V$348,Total!J$1,FALSE)</f>
        <v>36549312</v>
      </c>
      <c r="L14" s="64">
        <f>VLOOKUP($B14,Total!$A$4:$V$348,Total!K$1,FALSE)</f>
        <v>73</v>
      </c>
      <c r="M14" s="64">
        <f>VLOOKUP($B14,Total!$A$4:$V$348,Total!L$1,FALSE)</f>
        <v>5586544</v>
      </c>
      <c r="N14" s="64">
        <f>VLOOKUP($B14,Total!$A$4:$V$348,Total!M$1,FALSE)</f>
        <v>22</v>
      </c>
      <c r="O14" s="64">
        <f>VLOOKUP($B14,Total!$A$4:$V$348,Total!N$1,FALSE)</f>
        <v>1168728</v>
      </c>
      <c r="P14" s="64">
        <f>VLOOKUP($B14,Total!$A$4:$V$348,Total!O$1,FALSE)</f>
        <v>0</v>
      </c>
      <c r="Q14" s="64">
        <f>VLOOKUP($B14,Total!$A$4:$V$348,Total!P$1,FALSE)</f>
        <v>0</v>
      </c>
      <c r="R14" s="64">
        <f>VLOOKUP($B14,Total!$A$4:$V$348,Total!Q$1,FALSE)</f>
        <v>0</v>
      </c>
      <c r="S14" s="64">
        <f>VLOOKUP($B14,Total!$A$4:$V$348,Total!R$1,FALSE)</f>
        <v>0</v>
      </c>
      <c r="T14" s="64">
        <f>VLOOKUP($B14,Total!$A$4:$V$348,Total!S$1,FALSE)</f>
        <v>0</v>
      </c>
      <c r="U14" s="64">
        <f>VLOOKUP($B14,Total!$A$4:$V$348,Total!T$1,FALSE)</f>
        <v>0</v>
      </c>
      <c r="V14" s="64">
        <f>VLOOKUP($B14,Total!$A$4:$V$348,Total!U$1,FALSE)</f>
        <v>1729</v>
      </c>
      <c r="W14" s="64">
        <f>VLOOKUP($B14,Total!$A$4:$V$348,Total!V$1,FALSE)</f>
        <v>115700072</v>
      </c>
    </row>
    <row r="15" spans="1:23" s="47" customFormat="1" x14ac:dyDescent="0.2">
      <c r="A15" s="44">
        <v>5302</v>
      </c>
      <c r="B15" s="105">
        <v>5109</v>
      </c>
      <c r="C15" s="28" t="s">
        <v>119</v>
      </c>
      <c r="D15" s="64">
        <f>VLOOKUP($B15,Total!$A$4:$V$348,Total!C$1,FALSE)</f>
        <v>962</v>
      </c>
      <c r="E15" s="64">
        <f>VLOOKUP($B15,Total!$A$4:$V$348,Total!D$1,FALSE)</f>
        <v>73619936</v>
      </c>
      <c r="F15" s="64">
        <f>VLOOKUP($B15,Total!$A$4:$V$348,Total!E$1,FALSE)</f>
        <v>1527</v>
      </c>
      <c r="G15" s="64">
        <f>VLOOKUP($B15,Total!$A$4:$V$348,Total!F$1,FALSE)</f>
        <v>81120348</v>
      </c>
      <c r="H15" s="64">
        <f>VLOOKUP($B15,Total!$A$4:$V$348,Total!G$1,FALSE)</f>
        <v>570</v>
      </c>
      <c r="I15" s="64">
        <f>VLOOKUP($B15,Total!$A$4:$V$348,Total!H$1,FALSE)</f>
        <v>43620960</v>
      </c>
      <c r="J15" s="64">
        <f>VLOOKUP($B15,Total!$A$4:$V$348,Total!I$1,FALSE)</f>
        <v>725</v>
      </c>
      <c r="K15" s="64">
        <f>VLOOKUP($B15,Total!$A$4:$V$348,Total!J$1,FALSE)</f>
        <v>38514900</v>
      </c>
      <c r="L15" s="64">
        <f>VLOOKUP($B15,Total!$A$4:$V$348,Total!K$1,FALSE)</f>
        <v>13</v>
      </c>
      <c r="M15" s="64">
        <f>VLOOKUP($B15,Total!$A$4:$V$348,Total!L$1,FALSE)</f>
        <v>994864</v>
      </c>
      <c r="N15" s="64">
        <f>VLOOKUP($B15,Total!$A$4:$V$348,Total!M$1,FALSE)</f>
        <v>14</v>
      </c>
      <c r="O15" s="64">
        <f>VLOOKUP($B15,Total!$A$4:$V$348,Total!N$1,FALSE)</f>
        <v>743736</v>
      </c>
      <c r="P15" s="64">
        <f>VLOOKUP($B15,Total!$A$4:$V$348,Total!O$1,FALSE)</f>
        <v>44</v>
      </c>
      <c r="Q15" s="64">
        <f>VLOOKUP($B15,Total!$A$4:$V$348,Total!P$1,FALSE)</f>
        <v>3367232</v>
      </c>
      <c r="R15" s="64">
        <f>VLOOKUP($B15,Total!$A$4:$V$348,Total!Q$1,FALSE)</f>
        <v>11</v>
      </c>
      <c r="S15" s="64">
        <f>VLOOKUP($B15,Total!$A$4:$V$348,Total!R$1,FALSE)</f>
        <v>584364</v>
      </c>
      <c r="T15" s="64">
        <f>VLOOKUP($B15,Total!$A$4:$V$348,Total!S$1,FALSE)</f>
        <v>0</v>
      </c>
      <c r="U15" s="64">
        <f>VLOOKUP($B15,Total!$A$4:$V$348,Total!T$1,FALSE)</f>
        <v>0</v>
      </c>
      <c r="V15" s="64">
        <f>VLOOKUP($B15,Total!$A$4:$V$348,Total!U$1,FALSE)</f>
        <v>3866</v>
      </c>
      <c r="W15" s="64">
        <f>VLOOKUP($B15,Total!$A$4:$V$348,Total!V$1,FALSE)</f>
        <v>242566340</v>
      </c>
    </row>
    <row r="16" spans="1:23" s="47" customFormat="1" x14ac:dyDescent="0.2">
      <c r="A16" s="44">
        <v>5303</v>
      </c>
      <c r="B16" s="105">
        <v>5804</v>
      </c>
      <c r="C16" s="28" t="s">
        <v>120</v>
      </c>
      <c r="D16" s="64">
        <f>VLOOKUP($B16,Total!$A$4:$V$348,Total!C$1,FALSE)</f>
        <v>505</v>
      </c>
      <c r="E16" s="64">
        <f>VLOOKUP($B16,Total!$A$4:$V$348,Total!D$1,FALSE)</f>
        <v>38646640</v>
      </c>
      <c r="F16" s="64">
        <f>VLOOKUP($B16,Total!$A$4:$V$348,Total!E$1,FALSE)</f>
        <v>335</v>
      </c>
      <c r="G16" s="64">
        <f>VLOOKUP($B16,Total!$A$4:$V$348,Total!F$1,FALSE)</f>
        <v>17796540</v>
      </c>
      <c r="H16" s="64">
        <f>VLOOKUP($B16,Total!$A$4:$V$348,Total!G$1,FALSE)</f>
        <v>295</v>
      </c>
      <c r="I16" s="64">
        <f>VLOOKUP($B16,Total!$A$4:$V$348,Total!H$1,FALSE)</f>
        <v>22575760</v>
      </c>
      <c r="J16" s="64">
        <f>VLOOKUP($B16,Total!$A$4:$V$348,Total!I$1,FALSE)</f>
        <v>275</v>
      </c>
      <c r="K16" s="64">
        <f>VLOOKUP($B16,Total!$A$4:$V$348,Total!J$1,FALSE)</f>
        <v>14609100</v>
      </c>
      <c r="L16" s="64">
        <f>VLOOKUP($B16,Total!$A$4:$V$348,Total!K$1,FALSE)</f>
        <v>0</v>
      </c>
      <c r="M16" s="64">
        <f>VLOOKUP($B16,Total!$A$4:$V$348,Total!L$1,FALSE)</f>
        <v>0</v>
      </c>
      <c r="N16" s="64">
        <f>VLOOKUP($B16,Total!$A$4:$V$348,Total!M$1,FALSE)</f>
        <v>0</v>
      </c>
      <c r="O16" s="64">
        <f>VLOOKUP($B16,Total!$A$4:$V$348,Total!N$1,FALSE)</f>
        <v>0</v>
      </c>
      <c r="P16" s="64">
        <f>VLOOKUP($B16,Total!$A$4:$V$348,Total!O$1,FALSE)</f>
        <v>53</v>
      </c>
      <c r="Q16" s="64">
        <f>VLOOKUP($B16,Total!$A$4:$V$348,Total!P$1,FALSE)</f>
        <v>4055984</v>
      </c>
      <c r="R16" s="64">
        <f>VLOOKUP($B16,Total!$A$4:$V$348,Total!Q$1,FALSE)</f>
        <v>17</v>
      </c>
      <c r="S16" s="64">
        <f>VLOOKUP($B16,Total!$A$4:$V$348,Total!R$1,FALSE)</f>
        <v>903108</v>
      </c>
      <c r="T16" s="64">
        <f>VLOOKUP($B16,Total!$A$4:$V$348,Total!S$1,FALSE)</f>
        <v>0</v>
      </c>
      <c r="U16" s="64">
        <f>VLOOKUP($B16,Total!$A$4:$V$348,Total!T$1,FALSE)</f>
        <v>0</v>
      </c>
      <c r="V16" s="64">
        <f>VLOOKUP($B16,Total!$A$4:$V$348,Total!U$1,FALSE)</f>
        <v>1480</v>
      </c>
      <c r="W16" s="64">
        <f>VLOOKUP($B16,Total!$A$4:$V$348,Total!V$1,FALSE)</f>
        <v>98587132</v>
      </c>
    </row>
    <row r="17" spans="1:23" s="47" customFormat="1" x14ac:dyDescent="0.2">
      <c r="A17" s="44">
        <v>5304</v>
      </c>
      <c r="B17" s="105">
        <v>5801</v>
      </c>
      <c r="C17" s="28" t="s">
        <v>121</v>
      </c>
      <c r="D17" s="64">
        <f>VLOOKUP($B17,Total!$A$4:$V$348,Total!C$1,FALSE)</f>
        <v>613</v>
      </c>
      <c r="E17" s="64">
        <f>VLOOKUP($B17,Total!$A$4:$V$348,Total!D$1,FALSE)</f>
        <v>46911664</v>
      </c>
      <c r="F17" s="64">
        <f>VLOOKUP($B17,Total!$A$4:$V$348,Total!E$1,FALSE)</f>
        <v>631</v>
      </c>
      <c r="G17" s="64">
        <f>VLOOKUP($B17,Total!$A$4:$V$348,Total!F$1,FALSE)</f>
        <v>33521244</v>
      </c>
      <c r="H17" s="64">
        <f>VLOOKUP($B17,Total!$A$4:$V$348,Total!G$1,FALSE)</f>
        <v>324</v>
      </c>
      <c r="I17" s="64">
        <f>VLOOKUP($B17,Total!$A$4:$V$348,Total!H$1,FALSE)</f>
        <v>24795072</v>
      </c>
      <c r="J17" s="64">
        <f>VLOOKUP($B17,Total!$A$4:$V$348,Total!I$1,FALSE)</f>
        <v>371</v>
      </c>
      <c r="K17" s="64">
        <f>VLOOKUP($B17,Total!$A$4:$V$348,Total!J$1,FALSE)</f>
        <v>19709004</v>
      </c>
      <c r="L17" s="64">
        <f>VLOOKUP($B17,Total!$A$4:$V$348,Total!K$1,FALSE)</f>
        <v>0</v>
      </c>
      <c r="M17" s="64">
        <f>VLOOKUP($B17,Total!$A$4:$V$348,Total!L$1,FALSE)</f>
        <v>0</v>
      </c>
      <c r="N17" s="64">
        <f>VLOOKUP($B17,Total!$A$4:$V$348,Total!M$1,FALSE)</f>
        <v>0</v>
      </c>
      <c r="O17" s="64">
        <f>VLOOKUP($B17,Total!$A$4:$V$348,Total!N$1,FALSE)</f>
        <v>0</v>
      </c>
      <c r="P17" s="64">
        <f>VLOOKUP($B17,Total!$A$4:$V$348,Total!O$1,FALSE)</f>
        <v>114</v>
      </c>
      <c r="Q17" s="64">
        <f>VLOOKUP($B17,Total!$A$4:$V$348,Total!P$1,FALSE)</f>
        <v>8724192</v>
      </c>
      <c r="R17" s="64">
        <f>VLOOKUP($B17,Total!$A$4:$V$348,Total!Q$1,FALSE)</f>
        <v>35</v>
      </c>
      <c r="S17" s="64">
        <f>VLOOKUP($B17,Total!$A$4:$V$348,Total!R$1,FALSE)</f>
        <v>1859340</v>
      </c>
      <c r="T17" s="64">
        <f>VLOOKUP($B17,Total!$A$4:$V$348,Total!S$1,FALSE)</f>
        <v>0</v>
      </c>
      <c r="U17" s="64">
        <f>VLOOKUP($B17,Total!$A$4:$V$348,Total!T$1,FALSE)</f>
        <v>0</v>
      </c>
      <c r="V17" s="64">
        <f>VLOOKUP($B17,Total!$A$4:$V$348,Total!U$1,FALSE)</f>
        <v>2088</v>
      </c>
      <c r="W17" s="64">
        <f>VLOOKUP($B17,Total!$A$4:$V$348,Total!V$1,FALSE)</f>
        <v>135520516</v>
      </c>
    </row>
    <row r="18" spans="1:23" s="47" customFormat="1" x14ac:dyDescent="0.2">
      <c r="A18" s="44">
        <v>5305</v>
      </c>
      <c r="B18" s="105">
        <v>5102</v>
      </c>
      <c r="C18" s="28" t="s">
        <v>122</v>
      </c>
      <c r="D18" s="64">
        <f>VLOOKUP($B18,Total!$A$4:$V$348,Total!C$1,FALSE)</f>
        <v>248</v>
      </c>
      <c r="E18" s="64">
        <f>VLOOKUP($B18,Total!$A$4:$V$348,Total!D$1,FALSE)</f>
        <v>18978944</v>
      </c>
      <c r="F18" s="64">
        <f>VLOOKUP($B18,Total!$A$4:$V$348,Total!E$1,FALSE)</f>
        <v>184</v>
      </c>
      <c r="G18" s="64">
        <f>VLOOKUP($B18,Total!$A$4:$V$348,Total!F$1,FALSE)</f>
        <v>9774816</v>
      </c>
      <c r="H18" s="64">
        <f>VLOOKUP($B18,Total!$A$4:$V$348,Total!G$1,FALSE)</f>
        <v>20</v>
      </c>
      <c r="I18" s="64">
        <f>VLOOKUP($B18,Total!$A$4:$V$348,Total!H$1,FALSE)</f>
        <v>1530560</v>
      </c>
      <c r="J18" s="64">
        <f>VLOOKUP($B18,Total!$A$4:$V$348,Total!I$1,FALSE)</f>
        <v>7</v>
      </c>
      <c r="K18" s="64">
        <f>VLOOKUP($B18,Total!$A$4:$V$348,Total!J$1,FALSE)</f>
        <v>371868</v>
      </c>
      <c r="L18" s="64">
        <f>VLOOKUP($B18,Total!$A$4:$V$348,Total!K$1,FALSE)</f>
        <v>0</v>
      </c>
      <c r="M18" s="64">
        <f>VLOOKUP($B18,Total!$A$4:$V$348,Total!L$1,FALSE)</f>
        <v>0</v>
      </c>
      <c r="N18" s="64">
        <f>VLOOKUP($B18,Total!$A$4:$V$348,Total!M$1,FALSE)</f>
        <v>0</v>
      </c>
      <c r="O18" s="64">
        <f>VLOOKUP($B18,Total!$A$4:$V$348,Total!N$1,FALSE)</f>
        <v>0</v>
      </c>
      <c r="P18" s="64">
        <f>VLOOKUP($B18,Total!$A$4:$V$348,Total!O$1,FALSE)</f>
        <v>32</v>
      </c>
      <c r="Q18" s="64">
        <f>VLOOKUP($B18,Total!$A$4:$V$348,Total!P$1,FALSE)</f>
        <v>2448896</v>
      </c>
      <c r="R18" s="64">
        <f>VLOOKUP($B18,Total!$A$4:$V$348,Total!Q$1,FALSE)</f>
        <v>3</v>
      </c>
      <c r="S18" s="64">
        <f>VLOOKUP($B18,Total!$A$4:$V$348,Total!R$1,FALSE)</f>
        <v>159372</v>
      </c>
      <c r="T18" s="64">
        <f>VLOOKUP($B18,Total!$A$4:$V$348,Total!S$1,FALSE)</f>
        <v>3</v>
      </c>
      <c r="U18" s="64">
        <f>VLOOKUP($B18,Total!$A$4:$V$348,Total!T$1,FALSE)</f>
        <v>120904</v>
      </c>
      <c r="V18" s="64">
        <f>VLOOKUP($B18,Total!$A$4:$V$348,Total!U$1,FALSE)</f>
        <v>497</v>
      </c>
      <c r="W18" s="64">
        <f>VLOOKUP($B18,Total!$A$4:$V$348,Total!V$1,FALSE)</f>
        <v>33385360</v>
      </c>
    </row>
    <row r="19" spans="1:23" s="47" customFormat="1" x14ac:dyDescent="0.2">
      <c r="A19" s="44">
        <v>5306</v>
      </c>
      <c r="B19" s="105">
        <v>5107</v>
      </c>
      <c r="C19" s="28" t="s">
        <v>123</v>
      </c>
      <c r="D19" s="64">
        <f>VLOOKUP($B19,Total!$A$4:$V$348,Total!C$1,FALSE)</f>
        <v>206</v>
      </c>
      <c r="E19" s="64">
        <f>VLOOKUP($B19,Total!$A$4:$V$348,Total!D$1,FALSE)</f>
        <v>15764768</v>
      </c>
      <c r="F19" s="64">
        <f>VLOOKUP($B19,Total!$A$4:$V$348,Total!E$1,FALSE)</f>
        <v>156</v>
      </c>
      <c r="G19" s="64">
        <f>VLOOKUP($B19,Total!$A$4:$V$348,Total!F$1,FALSE)</f>
        <v>8287344</v>
      </c>
      <c r="H19" s="64">
        <f>VLOOKUP($B19,Total!$A$4:$V$348,Total!G$1,FALSE)</f>
        <v>31</v>
      </c>
      <c r="I19" s="64">
        <f>VLOOKUP($B19,Total!$A$4:$V$348,Total!H$1,FALSE)</f>
        <v>2372368</v>
      </c>
      <c r="J19" s="64">
        <f>VLOOKUP($B19,Total!$A$4:$V$348,Total!I$1,FALSE)</f>
        <v>25</v>
      </c>
      <c r="K19" s="64">
        <f>VLOOKUP($B19,Total!$A$4:$V$348,Total!J$1,FALSE)</f>
        <v>1328100</v>
      </c>
      <c r="L19" s="64">
        <f>VLOOKUP($B19,Total!$A$4:$V$348,Total!K$1,FALSE)</f>
        <v>0</v>
      </c>
      <c r="M19" s="64">
        <f>VLOOKUP($B19,Total!$A$4:$V$348,Total!L$1,FALSE)</f>
        <v>0</v>
      </c>
      <c r="N19" s="64">
        <f>VLOOKUP($B19,Total!$A$4:$V$348,Total!M$1,FALSE)</f>
        <v>0</v>
      </c>
      <c r="O19" s="64">
        <f>VLOOKUP($B19,Total!$A$4:$V$348,Total!N$1,FALSE)</f>
        <v>0</v>
      </c>
      <c r="P19" s="64">
        <f>VLOOKUP($B19,Total!$A$4:$V$348,Total!O$1,FALSE)</f>
        <v>47</v>
      </c>
      <c r="Q19" s="64">
        <f>VLOOKUP($B19,Total!$A$4:$V$348,Total!P$1,FALSE)</f>
        <v>3596816</v>
      </c>
      <c r="R19" s="64">
        <f>VLOOKUP($B19,Total!$A$4:$V$348,Total!Q$1,FALSE)</f>
        <v>19</v>
      </c>
      <c r="S19" s="64">
        <f>VLOOKUP($B19,Total!$A$4:$V$348,Total!R$1,FALSE)</f>
        <v>1009356</v>
      </c>
      <c r="T19" s="64">
        <f>VLOOKUP($B19,Total!$A$4:$V$348,Total!S$1,FALSE)</f>
        <v>6</v>
      </c>
      <c r="U19" s="64">
        <f>VLOOKUP($B19,Total!$A$4:$V$348,Total!T$1,FALSE)</f>
        <v>267454</v>
      </c>
      <c r="V19" s="64">
        <f>VLOOKUP($B19,Total!$A$4:$V$348,Total!U$1,FALSE)</f>
        <v>490</v>
      </c>
      <c r="W19" s="64">
        <f>VLOOKUP($B19,Total!$A$4:$V$348,Total!V$1,FALSE)</f>
        <v>32626206</v>
      </c>
    </row>
    <row r="20" spans="1:23" s="47" customFormat="1" x14ac:dyDescent="0.2">
      <c r="A20" s="44">
        <v>5307</v>
      </c>
      <c r="B20" s="105">
        <v>5105</v>
      </c>
      <c r="C20" s="28" t="s">
        <v>124</v>
      </c>
      <c r="D20" s="64">
        <f>VLOOKUP($B20,Total!$A$4:$V$348,Total!C$1,FALSE)</f>
        <v>268</v>
      </c>
      <c r="E20" s="64">
        <f>VLOOKUP($B20,Total!$A$4:$V$348,Total!D$1,FALSE)</f>
        <v>20509504</v>
      </c>
      <c r="F20" s="64">
        <f>VLOOKUP($B20,Total!$A$4:$V$348,Total!E$1,FALSE)</f>
        <v>217</v>
      </c>
      <c r="G20" s="64">
        <f>VLOOKUP($B20,Total!$A$4:$V$348,Total!F$1,FALSE)</f>
        <v>11527908</v>
      </c>
      <c r="H20" s="64">
        <f>VLOOKUP($B20,Total!$A$4:$V$348,Total!G$1,FALSE)</f>
        <v>43</v>
      </c>
      <c r="I20" s="64">
        <f>VLOOKUP($B20,Total!$A$4:$V$348,Total!H$1,FALSE)</f>
        <v>3290704</v>
      </c>
      <c r="J20" s="64">
        <f>VLOOKUP($B20,Total!$A$4:$V$348,Total!I$1,FALSE)</f>
        <v>45</v>
      </c>
      <c r="K20" s="64">
        <f>VLOOKUP($B20,Total!$A$4:$V$348,Total!J$1,FALSE)</f>
        <v>2390580</v>
      </c>
      <c r="L20" s="64">
        <f>VLOOKUP($B20,Total!$A$4:$V$348,Total!K$1,FALSE)</f>
        <v>0</v>
      </c>
      <c r="M20" s="64">
        <f>VLOOKUP($B20,Total!$A$4:$V$348,Total!L$1,FALSE)</f>
        <v>0</v>
      </c>
      <c r="N20" s="64">
        <f>VLOOKUP($B20,Total!$A$4:$V$348,Total!M$1,FALSE)</f>
        <v>0</v>
      </c>
      <c r="O20" s="64">
        <f>VLOOKUP($B20,Total!$A$4:$V$348,Total!N$1,FALSE)</f>
        <v>0</v>
      </c>
      <c r="P20" s="64">
        <f>VLOOKUP($B20,Total!$A$4:$V$348,Total!O$1,FALSE)</f>
        <v>48</v>
      </c>
      <c r="Q20" s="64">
        <f>VLOOKUP($B20,Total!$A$4:$V$348,Total!P$1,FALSE)</f>
        <v>3673344</v>
      </c>
      <c r="R20" s="64">
        <f>VLOOKUP($B20,Total!$A$4:$V$348,Total!Q$1,FALSE)</f>
        <v>20</v>
      </c>
      <c r="S20" s="64">
        <f>VLOOKUP($B20,Total!$A$4:$V$348,Total!R$1,FALSE)</f>
        <v>1062480</v>
      </c>
      <c r="T20" s="64">
        <f>VLOOKUP($B20,Total!$A$4:$V$348,Total!S$1,FALSE)</f>
        <v>3</v>
      </c>
      <c r="U20" s="64">
        <f>VLOOKUP($B20,Total!$A$4:$V$348,Total!T$1,FALSE)</f>
        <v>120904</v>
      </c>
      <c r="V20" s="64">
        <f>VLOOKUP($B20,Total!$A$4:$V$348,Total!U$1,FALSE)</f>
        <v>644</v>
      </c>
      <c r="W20" s="64">
        <f>VLOOKUP($B20,Total!$A$4:$V$348,Total!V$1,FALSE)</f>
        <v>42575424</v>
      </c>
    </row>
    <row r="21" spans="1:23" s="47" customFormat="1" x14ac:dyDescent="0.2">
      <c r="A21" s="44">
        <v>5308</v>
      </c>
      <c r="B21" s="105">
        <v>5104</v>
      </c>
      <c r="C21" s="28" t="s">
        <v>125</v>
      </c>
      <c r="D21" s="64">
        <f>VLOOKUP($B21,Total!$A$4:$V$348,Total!C$1,FALSE)</f>
        <v>0</v>
      </c>
      <c r="E21" s="64">
        <f>VLOOKUP($B21,Total!$A$4:$V$348,Total!D$1,FALSE)</f>
        <v>0</v>
      </c>
      <c r="F21" s="64">
        <f>VLOOKUP($B21,Total!$A$4:$V$348,Total!E$1,FALSE)</f>
        <v>0</v>
      </c>
      <c r="G21" s="64">
        <f>VLOOKUP($B21,Total!$A$4:$V$348,Total!F$1,FALSE)</f>
        <v>0</v>
      </c>
      <c r="H21" s="64">
        <f>VLOOKUP($B21,Total!$A$4:$V$348,Total!G$1,FALSE)</f>
        <v>23</v>
      </c>
      <c r="I21" s="64">
        <f>VLOOKUP($B21,Total!$A$4:$V$348,Total!H$1,FALSE)</f>
        <v>1760144</v>
      </c>
      <c r="J21" s="64">
        <f>VLOOKUP($B21,Total!$A$4:$V$348,Total!I$1,FALSE)</f>
        <v>16</v>
      </c>
      <c r="K21" s="64">
        <f>VLOOKUP($B21,Total!$A$4:$V$348,Total!J$1,FALSE)</f>
        <v>849984</v>
      </c>
      <c r="L21" s="64">
        <f>VLOOKUP($B21,Total!$A$4:$V$348,Total!K$1,FALSE)</f>
        <v>0</v>
      </c>
      <c r="M21" s="64">
        <f>VLOOKUP($B21,Total!$A$4:$V$348,Total!L$1,FALSE)</f>
        <v>0</v>
      </c>
      <c r="N21" s="64">
        <f>VLOOKUP($B21,Total!$A$4:$V$348,Total!M$1,FALSE)</f>
        <v>0</v>
      </c>
      <c r="O21" s="64">
        <f>VLOOKUP($B21,Total!$A$4:$V$348,Total!N$1,FALSE)</f>
        <v>0</v>
      </c>
      <c r="P21" s="64">
        <f>VLOOKUP($B21,Total!$A$4:$V$348,Total!O$1,FALSE)</f>
        <v>0</v>
      </c>
      <c r="Q21" s="64">
        <f>VLOOKUP($B21,Total!$A$4:$V$348,Total!P$1,FALSE)</f>
        <v>0</v>
      </c>
      <c r="R21" s="64">
        <f>VLOOKUP($B21,Total!$A$4:$V$348,Total!Q$1,FALSE)</f>
        <v>0</v>
      </c>
      <c r="S21" s="64">
        <f>VLOOKUP($B21,Total!$A$4:$V$348,Total!R$1,FALSE)</f>
        <v>0</v>
      </c>
      <c r="T21" s="64">
        <f>VLOOKUP($B21,Total!$A$4:$V$348,Total!S$1,FALSE)</f>
        <v>0</v>
      </c>
      <c r="U21" s="64">
        <f>VLOOKUP($B21,Total!$A$4:$V$348,Total!T$1,FALSE)</f>
        <v>0</v>
      </c>
      <c r="V21" s="64">
        <f>VLOOKUP($B21,Total!$A$4:$V$348,Total!U$1,FALSE)</f>
        <v>39</v>
      </c>
      <c r="W21" s="64">
        <f>VLOOKUP($B21,Total!$A$4:$V$348,Total!V$1,FALSE)</f>
        <v>2610128</v>
      </c>
    </row>
    <row r="22" spans="1:23" s="47" customFormat="1" x14ac:dyDescent="0.2">
      <c r="A22" s="44">
        <v>5309</v>
      </c>
      <c r="B22" s="105">
        <v>5103</v>
      </c>
      <c r="C22" s="28" t="s">
        <v>126</v>
      </c>
      <c r="D22" s="64">
        <f>VLOOKUP($B22,Total!$A$4:$V$348,Total!C$1,FALSE)</f>
        <v>164</v>
      </c>
      <c r="E22" s="64">
        <f>VLOOKUP($B22,Total!$A$4:$V$348,Total!D$1,FALSE)</f>
        <v>12550592</v>
      </c>
      <c r="F22" s="64">
        <f>VLOOKUP($B22,Total!$A$4:$V$348,Total!E$1,FALSE)</f>
        <v>101</v>
      </c>
      <c r="G22" s="64">
        <f>VLOOKUP($B22,Total!$A$4:$V$348,Total!F$1,FALSE)</f>
        <v>5365524</v>
      </c>
      <c r="H22" s="64">
        <f>VLOOKUP($B22,Total!$A$4:$V$348,Total!G$1,FALSE)</f>
        <v>74</v>
      </c>
      <c r="I22" s="64">
        <f>VLOOKUP($B22,Total!$A$4:$V$348,Total!H$1,FALSE)</f>
        <v>5663072</v>
      </c>
      <c r="J22" s="64">
        <f>VLOOKUP($B22,Total!$A$4:$V$348,Total!I$1,FALSE)</f>
        <v>66</v>
      </c>
      <c r="K22" s="64">
        <f>VLOOKUP($B22,Total!$A$4:$V$348,Total!J$1,FALSE)</f>
        <v>3506184</v>
      </c>
      <c r="L22" s="64">
        <f>VLOOKUP($B22,Total!$A$4:$V$348,Total!K$1,FALSE)</f>
        <v>0</v>
      </c>
      <c r="M22" s="64">
        <f>VLOOKUP($B22,Total!$A$4:$V$348,Total!L$1,FALSE)</f>
        <v>0</v>
      </c>
      <c r="N22" s="64">
        <f>VLOOKUP($B22,Total!$A$4:$V$348,Total!M$1,FALSE)</f>
        <v>0</v>
      </c>
      <c r="O22" s="64">
        <f>VLOOKUP($B22,Total!$A$4:$V$348,Total!N$1,FALSE)</f>
        <v>0</v>
      </c>
      <c r="P22" s="64">
        <f>VLOOKUP($B22,Total!$A$4:$V$348,Total!O$1,FALSE)</f>
        <v>37</v>
      </c>
      <c r="Q22" s="64">
        <f>VLOOKUP($B22,Total!$A$4:$V$348,Total!P$1,FALSE)</f>
        <v>2831536</v>
      </c>
      <c r="R22" s="64">
        <f>VLOOKUP($B22,Total!$A$4:$V$348,Total!Q$1,FALSE)</f>
        <v>12</v>
      </c>
      <c r="S22" s="64">
        <f>VLOOKUP($B22,Total!$A$4:$V$348,Total!R$1,FALSE)</f>
        <v>637488</v>
      </c>
      <c r="T22" s="64">
        <f>VLOOKUP($B22,Total!$A$4:$V$348,Total!S$1,FALSE)</f>
        <v>0</v>
      </c>
      <c r="U22" s="64">
        <f>VLOOKUP($B22,Total!$A$4:$V$348,Total!T$1,FALSE)</f>
        <v>0</v>
      </c>
      <c r="V22" s="64">
        <f>VLOOKUP($B22,Total!$A$4:$V$348,Total!U$1,FALSE)</f>
        <v>454</v>
      </c>
      <c r="W22" s="64">
        <f>VLOOKUP($B22,Total!$A$4:$V$348,Total!V$1,FALSE)</f>
        <v>30554396</v>
      </c>
    </row>
    <row r="23" spans="1:23" s="47" customFormat="1" x14ac:dyDescent="0.2">
      <c r="A23" s="44">
        <v>5401</v>
      </c>
      <c r="B23" s="105">
        <v>5601</v>
      </c>
      <c r="C23" s="28" t="s">
        <v>127</v>
      </c>
      <c r="D23" s="64">
        <f>VLOOKUP($B23,Total!$A$4:$V$348,Total!C$1,FALSE)</f>
        <v>431</v>
      </c>
      <c r="E23" s="64">
        <f>VLOOKUP($B23,Total!$A$4:$V$348,Total!D$1,FALSE)</f>
        <v>32983568</v>
      </c>
      <c r="F23" s="64">
        <f>VLOOKUP($B23,Total!$A$4:$V$348,Total!E$1,FALSE)</f>
        <v>545</v>
      </c>
      <c r="G23" s="64">
        <f>VLOOKUP($B23,Total!$A$4:$V$348,Total!F$1,FALSE)</f>
        <v>28952580</v>
      </c>
      <c r="H23" s="64">
        <f>VLOOKUP($B23,Total!$A$4:$V$348,Total!G$1,FALSE)</f>
        <v>0</v>
      </c>
      <c r="I23" s="64">
        <f>VLOOKUP($B23,Total!$A$4:$V$348,Total!H$1,FALSE)</f>
        <v>0</v>
      </c>
      <c r="J23" s="64">
        <f>VLOOKUP($B23,Total!$A$4:$V$348,Total!I$1,FALSE)</f>
        <v>0</v>
      </c>
      <c r="K23" s="64">
        <f>VLOOKUP($B23,Total!$A$4:$V$348,Total!J$1,FALSE)</f>
        <v>0</v>
      </c>
      <c r="L23" s="64">
        <f>VLOOKUP($B23,Total!$A$4:$V$348,Total!K$1,FALSE)</f>
        <v>0</v>
      </c>
      <c r="M23" s="64">
        <f>VLOOKUP($B23,Total!$A$4:$V$348,Total!L$1,FALSE)</f>
        <v>0</v>
      </c>
      <c r="N23" s="64">
        <f>VLOOKUP($B23,Total!$A$4:$V$348,Total!M$1,FALSE)</f>
        <v>0</v>
      </c>
      <c r="O23" s="64">
        <f>VLOOKUP($B23,Total!$A$4:$V$348,Total!N$1,FALSE)</f>
        <v>0</v>
      </c>
      <c r="P23" s="64">
        <f>VLOOKUP($B23,Total!$A$4:$V$348,Total!O$1,FALSE)</f>
        <v>107</v>
      </c>
      <c r="Q23" s="64">
        <f>VLOOKUP($B23,Total!$A$4:$V$348,Total!P$1,FALSE)</f>
        <v>8188496</v>
      </c>
      <c r="R23" s="64">
        <f>VLOOKUP($B23,Total!$A$4:$V$348,Total!Q$1,FALSE)</f>
        <v>39</v>
      </c>
      <c r="S23" s="64">
        <f>VLOOKUP($B23,Total!$A$4:$V$348,Total!R$1,FALSE)</f>
        <v>2071836</v>
      </c>
      <c r="T23" s="64">
        <f>VLOOKUP($B23,Total!$A$4:$V$348,Total!S$1,FALSE)</f>
        <v>0</v>
      </c>
      <c r="U23" s="64">
        <f>VLOOKUP($B23,Total!$A$4:$V$348,Total!T$1,FALSE)</f>
        <v>0</v>
      </c>
      <c r="V23" s="64">
        <f>VLOOKUP($B23,Total!$A$4:$V$348,Total!U$1,FALSE)</f>
        <v>1122</v>
      </c>
      <c r="W23" s="64">
        <f>VLOOKUP($B23,Total!$A$4:$V$348,Total!V$1,FALSE)</f>
        <v>72196480</v>
      </c>
    </row>
    <row r="24" spans="1:23" s="47" customFormat="1" x14ac:dyDescent="0.2">
      <c r="A24" s="44">
        <v>5402</v>
      </c>
      <c r="B24" s="105">
        <v>5606</v>
      </c>
      <c r="C24" s="28" t="s">
        <v>128</v>
      </c>
      <c r="D24" s="64">
        <f>VLOOKUP($B24,Total!$A$4:$V$348,Total!C$1,FALSE)</f>
        <v>101</v>
      </c>
      <c r="E24" s="64">
        <f>VLOOKUP($B24,Total!$A$4:$V$348,Total!D$1,FALSE)</f>
        <v>7729328</v>
      </c>
      <c r="F24" s="64">
        <f>VLOOKUP($B24,Total!$A$4:$V$348,Total!E$1,FALSE)</f>
        <v>106</v>
      </c>
      <c r="G24" s="64">
        <f>VLOOKUP($B24,Total!$A$4:$V$348,Total!F$1,FALSE)</f>
        <v>5631144</v>
      </c>
      <c r="H24" s="64">
        <f>VLOOKUP($B24,Total!$A$4:$V$348,Total!G$1,FALSE)</f>
        <v>32</v>
      </c>
      <c r="I24" s="64">
        <f>VLOOKUP($B24,Total!$A$4:$V$348,Total!H$1,FALSE)</f>
        <v>2448896</v>
      </c>
      <c r="J24" s="64">
        <f>VLOOKUP($B24,Total!$A$4:$V$348,Total!I$1,FALSE)</f>
        <v>57</v>
      </c>
      <c r="K24" s="64">
        <f>VLOOKUP($B24,Total!$A$4:$V$348,Total!J$1,FALSE)</f>
        <v>3028068</v>
      </c>
      <c r="L24" s="64">
        <f>VLOOKUP($B24,Total!$A$4:$V$348,Total!K$1,FALSE)</f>
        <v>0</v>
      </c>
      <c r="M24" s="64">
        <f>VLOOKUP($B24,Total!$A$4:$V$348,Total!L$1,FALSE)</f>
        <v>0</v>
      </c>
      <c r="N24" s="64">
        <f>VLOOKUP($B24,Total!$A$4:$V$348,Total!M$1,FALSE)</f>
        <v>0</v>
      </c>
      <c r="O24" s="64">
        <f>VLOOKUP($B24,Total!$A$4:$V$348,Total!N$1,FALSE)</f>
        <v>0</v>
      </c>
      <c r="P24" s="64">
        <f>VLOOKUP($B24,Total!$A$4:$V$348,Total!O$1,FALSE)</f>
        <v>40</v>
      </c>
      <c r="Q24" s="64">
        <f>VLOOKUP($B24,Total!$A$4:$V$348,Total!P$1,FALSE)</f>
        <v>3061120</v>
      </c>
      <c r="R24" s="64">
        <f>VLOOKUP($B24,Total!$A$4:$V$348,Total!Q$1,FALSE)</f>
        <v>0</v>
      </c>
      <c r="S24" s="64">
        <f>VLOOKUP($B24,Total!$A$4:$V$348,Total!R$1,FALSE)</f>
        <v>0</v>
      </c>
      <c r="T24" s="64">
        <f>VLOOKUP($B24,Total!$A$4:$V$348,Total!S$1,FALSE)</f>
        <v>0</v>
      </c>
      <c r="U24" s="64">
        <f>VLOOKUP($B24,Total!$A$4:$V$348,Total!T$1,FALSE)</f>
        <v>0</v>
      </c>
      <c r="V24" s="64">
        <f>VLOOKUP($B24,Total!$A$4:$V$348,Total!U$1,FALSE)</f>
        <v>336</v>
      </c>
      <c r="W24" s="64">
        <f>VLOOKUP($B24,Total!$A$4:$V$348,Total!V$1,FALSE)</f>
        <v>21898556</v>
      </c>
    </row>
    <row r="25" spans="1:23" s="47" customFormat="1" x14ac:dyDescent="0.2">
      <c r="A25" s="44">
        <v>5403</v>
      </c>
      <c r="B25" s="105">
        <v>5603</v>
      </c>
      <c r="C25" s="28" t="s">
        <v>129</v>
      </c>
      <c r="D25" s="64">
        <f>VLOOKUP($B25,Total!$A$4:$V$348,Total!C$1,FALSE)</f>
        <v>239</v>
      </c>
      <c r="E25" s="64">
        <f>VLOOKUP($B25,Total!$A$4:$V$348,Total!D$1,FALSE)</f>
        <v>18290192</v>
      </c>
      <c r="F25" s="64">
        <f>VLOOKUP($B25,Total!$A$4:$V$348,Total!E$1,FALSE)</f>
        <v>221</v>
      </c>
      <c r="G25" s="64">
        <f>VLOOKUP($B25,Total!$A$4:$V$348,Total!F$1,FALSE)</f>
        <v>11740404</v>
      </c>
      <c r="H25" s="64">
        <f>VLOOKUP($B25,Total!$A$4:$V$348,Total!G$1,FALSE)</f>
        <v>77</v>
      </c>
      <c r="I25" s="64">
        <f>VLOOKUP($B25,Total!$A$4:$V$348,Total!H$1,FALSE)</f>
        <v>5892656</v>
      </c>
      <c r="J25" s="64">
        <f>VLOOKUP($B25,Total!$A$4:$V$348,Total!I$1,FALSE)</f>
        <v>92</v>
      </c>
      <c r="K25" s="64">
        <f>VLOOKUP($B25,Total!$A$4:$V$348,Total!J$1,FALSE)</f>
        <v>4887408</v>
      </c>
      <c r="L25" s="64">
        <f>VLOOKUP($B25,Total!$A$4:$V$348,Total!K$1,FALSE)</f>
        <v>0</v>
      </c>
      <c r="M25" s="64">
        <f>VLOOKUP($B25,Total!$A$4:$V$348,Total!L$1,FALSE)</f>
        <v>0</v>
      </c>
      <c r="N25" s="64">
        <f>VLOOKUP($B25,Total!$A$4:$V$348,Total!M$1,FALSE)</f>
        <v>0</v>
      </c>
      <c r="O25" s="64">
        <f>VLOOKUP($B25,Total!$A$4:$V$348,Total!N$1,FALSE)</f>
        <v>0</v>
      </c>
      <c r="P25" s="64">
        <f>VLOOKUP($B25,Total!$A$4:$V$348,Total!O$1,FALSE)</f>
        <v>45</v>
      </c>
      <c r="Q25" s="64">
        <f>VLOOKUP($B25,Total!$A$4:$V$348,Total!P$1,FALSE)</f>
        <v>3443760</v>
      </c>
      <c r="R25" s="64">
        <f>VLOOKUP($B25,Total!$A$4:$V$348,Total!Q$1,FALSE)</f>
        <v>14</v>
      </c>
      <c r="S25" s="64">
        <f>VLOOKUP($B25,Total!$A$4:$V$348,Total!R$1,FALSE)</f>
        <v>743736</v>
      </c>
      <c r="T25" s="64">
        <f>VLOOKUP($B25,Total!$A$4:$V$348,Total!S$1,FALSE)</f>
        <v>0</v>
      </c>
      <c r="U25" s="64">
        <f>VLOOKUP($B25,Total!$A$4:$V$348,Total!T$1,FALSE)</f>
        <v>0</v>
      </c>
      <c r="V25" s="64">
        <f>VLOOKUP($B25,Total!$A$4:$V$348,Total!U$1,FALSE)</f>
        <v>688</v>
      </c>
      <c r="W25" s="64">
        <f>VLOOKUP($B25,Total!$A$4:$V$348,Total!V$1,FALSE)</f>
        <v>44998156</v>
      </c>
    </row>
    <row r="26" spans="1:23" s="47" customFormat="1" x14ac:dyDescent="0.2">
      <c r="A26" s="44">
        <v>5404</v>
      </c>
      <c r="B26" s="105">
        <v>5605</v>
      </c>
      <c r="C26" s="28" t="s">
        <v>130</v>
      </c>
      <c r="D26" s="64">
        <f>VLOOKUP($B26,Total!$A$4:$V$348,Total!C$1,FALSE)</f>
        <v>66</v>
      </c>
      <c r="E26" s="64">
        <f>VLOOKUP($B26,Total!$A$4:$V$348,Total!D$1,FALSE)</f>
        <v>5050848</v>
      </c>
      <c r="F26" s="64">
        <f>VLOOKUP($B26,Total!$A$4:$V$348,Total!E$1,FALSE)</f>
        <v>76</v>
      </c>
      <c r="G26" s="64">
        <f>VLOOKUP($B26,Total!$A$4:$V$348,Total!F$1,FALSE)</f>
        <v>4037424</v>
      </c>
      <c r="H26" s="64">
        <f>VLOOKUP($B26,Total!$A$4:$V$348,Total!G$1,FALSE)</f>
        <v>45</v>
      </c>
      <c r="I26" s="64">
        <f>VLOOKUP($B26,Total!$A$4:$V$348,Total!H$1,FALSE)</f>
        <v>3443760</v>
      </c>
      <c r="J26" s="64">
        <f>VLOOKUP($B26,Total!$A$4:$V$348,Total!I$1,FALSE)</f>
        <v>88</v>
      </c>
      <c r="K26" s="64">
        <f>VLOOKUP($B26,Total!$A$4:$V$348,Total!J$1,FALSE)</f>
        <v>4674912</v>
      </c>
      <c r="L26" s="64">
        <f>VLOOKUP($B26,Total!$A$4:$V$348,Total!K$1,FALSE)</f>
        <v>0</v>
      </c>
      <c r="M26" s="64">
        <f>VLOOKUP($B26,Total!$A$4:$V$348,Total!L$1,FALSE)</f>
        <v>0</v>
      </c>
      <c r="N26" s="64">
        <f>VLOOKUP($B26,Total!$A$4:$V$348,Total!M$1,FALSE)</f>
        <v>0</v>
      </c>
      <c r="O26" s="64">
        <f>VLOOKUP($B26,Total!$A$4:$V$348,Total!N$1,FALSE)</f>
        <v>0</v>
      </c>
      <c r="P26" s="64">
        <f>VLOOKUP($B26,Total!$A$4:$V$348,Total!O$1,FALSE)</f>
        <v>0</v>
      </c>
      <c r="Q26" s="64">
        <f>VLOOKUP($B26,Total!$A$4:$V$348,Total!P$1,FALSE)</f>
        <v>0</v>
      </c>
      <c r="R26" s="64">
        <f>VLOOKUP($B26,Total!$A$4:$V$348,Total!Q$1,FALSE)</f>
        <v>0</v>
      </c>
      <c r="S26" s="64">
        <f>VLOOKUP($B26,Total!$A$4:$V$348,Total!R$1,FALSE)</f>
        <v>0</v>
      </c>
      <c r="T26" s="64">
        <f>VLOOKUP($B26,Total!$A$4:$V$348,Total!S$1,FALSE)</f>
        <v>0</v>
      </c>
      <c r="U26" s="64">
        <f>VLOOKUP($B26,Total!$A$4:$V$348,Total!T$1,FALSE)</f>
        <v>0</v>
      </c>
      <c r="V26" s="64">
        <f>VLOOKUP($B26,Total!$A$4:$V$348,Total!U$1,FALSE)</f>
        <v>275</v>
      </c>
      <c r="W26" s="64">
        <f>VLOOKUP($B26,Total!$A$4:$V$348,Total!V$1,FALSE)</f>
        <v>17206944</v>
      </c>
    </row>
    <row r="27" spans="1:23" s="47" customFormat="1" x14ac:dyDescent="0.2">
      <c r="A27" s="44">
        <v>5405</v>
      </c>
      <c r="B27" s="105">
        <v>5604</v>
      </c>
      <c r="C27" s="28" t="s">
        <v>131</v>
      </c>
      <c r="D27" s="64">
        <f>VLOOKUP($B27,Total!$A$4:$V$348,Total!C$1,FALSE)</f>
        <v>127</v>
      </c>
      <c r="E27" s="64">
        <f>VLOOKUP($B27,Total!$A$4:$V$348,Total!D$1,FALSE)</f>
        <v>9719056</v>
      </c>
      <c r="F27" s="64">
        <f>VLOOKUP($B27,Total!$A$4:$V$348,Total!E$1,FALSE)</f>
        <v>106</v>
      </c>
      <c r="G27" s="64">
        <f>VLOOKUP($B27,Total!$A$4:$V$348,Total!F$1,FALSE)</f>
        <v>5631144</v>
      </c>
      <c r="H27" s="64">
        <f>VLOOKUP($B27,Total!$A$4:$V$348,Total!G$1,FALSE)</f>
        <v>85</v>
      </c>
      <c r="I27" s="64">
        <f>VLOOKUP($B27,Total!$A$4:$V$348,Total!H$1,FALSE)</f>
        <v>6504880</v>
      </c>
      <c r="J27" s="64">
        <f>VLOOKUP($B27,Total!$A$4:$V$348,Total!I$1,FALSE)</f>
        <v>98</v>
      </c>
      <c r="K27" s="64">
        <f>VLOOKUP($B27,Total!$A$4:$V$348,Total!J$1,FALSE)</f>
        <v>5206152</v>
      </c>
      <c r="L27" s="64">
        <f>VLOOKUP($B27,Total!$A$4:$V$348,Total!K$1,FALSE)</f>
        <v>0</v>
      </c>
      <c r="M27" s="64">
        <f>VLOOKUP($B27,Total!$A$4:$V$348,Total!L$1,FALSE)</f>
        <v>0</v>
      </c>
      <c r="N27" s="64">
        <f>VLOOKUP($B27,Total!$A$4:$V$348,Total!M$1,FALSE)</f>
        <v>0</v>
      </c>
      <c r="O27" s="64">
        <f>VLOOKUP($B27,Total!$A$4:$V$348,Total!N$1,FALSE)</f>
        <v>0</v>
      </c>
      <c r="P27" s="64">
        <f>VLOOKUP($B27,Total!$A$4:$V$348,Total!O$1,FALSE)</f>
        <v>12</v>
      </c>
      <c r="Q27" s="64">
        <f>VLOOKUP($B27,Total!$A$4:$V$348,Total!P$1,FALSE)</f>
        <v>918336</v>
      </c>
      <c r="R27" s="64">
        <f>VLOOKUP($B27,Total!$A$4:$V$348,Total!Q$1,FALSE)</f>
        <v>7</v>
      </c>
      <c r="S27" s="64">
        <f>VLOOKUP($B27,Total!$A$4:$V$348,Total!R$1,FALSE)</f>
        <v>371868</v>
      </c>
      <c r="T27" s="64">
        <f>VLOOKUP($B27,Total!$A$4:$V$348,Total!S$1,FALSE)</f>
        <v>0</v>
      </c>
      <c r="U27" s="64">
        <f>VLOOKUP($B27,Total!$A$4:$V$348,Total!T$1,FALSE)</f>
        <v>0</v>
      </c>
      <c r="V27" s="64">
        <f>VLOOKUP($B27,Total!$A$4:$V$348,Total!U$1,FALSE)</f>
        <v>435</v>
      </c>
      <c r="W27" s="64">
        <f>VLOOKUP($B27,Total!$A$4:$V$348,Total!V$1,FALSE)</f>
        <v>28351436</v>
      </c>
    </row>
    <row r="28" spans="1:23" s="47" customFormat="1" x14ac:dyDescent="0.2">
      <c r="A28" s="44">
        <v>5406</v>
      </c>
      <c r="B28" s="105">
        <v>5602</v>
      </c>
      <c r="C28" s="28" t="s">
        <v>132</v>
      </c>
      <c r="D28" s="64">
        <f>VLOOKUP($B28,Total!$A$4:$V$348,Total!C$1,FALSE)</f>
        <v>111</v>
      </c>
      <c r="E28" s="64">
        <f>VLOOKUP($B28,Total!$A$4:$V$348,Total!D$1,FALSE)</f>
        <v>8494608</v>
      </c>
      <c r="F28" s="64">
        <f>VLOOKUP($B28,Total!$A$4:$V$348,Total!E$1,FALSE)</f>
        <v>105</v>
      </c>
      <c r="G28" s="64">
        <f>VLOOKUP($B28,Total!$A$4:$V$348,Total!F$1,FALSE)</f>
        <v>5578020</v>
      </c>
      <c r="H28" s="64">
        <f>VLOOKUP($B28,Total!$A$4:$V$348,Total!G$1,FALSE)</f>
        <v>81</v>
      </c>
      <c r="I28" s="64">
        <f>VLOOKUP($B28,Total!$A$4:$V$348,Total!H$1,FALSE)</f>
        <v>6198768</v>
      </c>
      <c r="J28" s="64">
        <f>VLOOKUP($B28,Total!$A$4:$V$348,Total!I$1,FALSE)</f>
        <v>82</v>
      </c>
      <c r="K28" s="64">
        <f>VLOOKUP($B28,Total!$A$4:$V$348,Total!J$1,FALSE)</f>
        <v>4356168</v>
      </c>
      <c r="L28" s="64">
        <f>VLOOKUP($B28,Total!$A$4:$V$348,Total!K$1,FALSE)</f>
        <v>0</v>
      </c>
      <c r="M28" s="64">
        <f>VLOOKUP($B28,Total!$A$4:$V$348,Total!L$1,FALSE)</f>
        <v>0</v>
      </c>
      <c r="N28" s="64">
        <f>VLOOKUP($B28,Total!$A$4:$V$348,Total!M$1,FALSE)</f>
        <v>0</v>
      </c>
      <c r="O28" s="64">
        <f>VLOOKUP($B28,Total!$A$4:$V$348,Total!N$1,FALSE)</f>
        <v>0</v>
      </c>
      <c r="P28" s="64">
        <f>VLOOKUP($B28,Total!$A$4:$V$348,Total!O$1,FALSE)</f>
        <v>19</v>
      </c>
      <c r="Q28" s="64">
        <f>VLOOKUP($B28,Total!$A$4:$V$348,Total!P$1,FALSE)</f>
        <v>1454032</v>
      </c>
      <c r="R28" s="64">
        <f>VLOOKUP($B28,Total!$A$4:$V$348,Total!Q$1,FALSE)</f>
        <v>5</v>
      </c>
      <c r="S28" s="64">
        <f>VLOOKUP($B28,Total!$A$4:$V$348,Total!R$1,FALSE)</f>
        <v>265620</v>
      </c>
      <c r="T28" s="64">
        <f>VLOOKUP($B28,Total!$A$4:$V$348,Total!S$1,FALSE)</f>
        <v>0</v>
      </c>
      <c r="U28" s="64">
        <f>VLOOKUP($B28,Total!$A$4:$V$348,Total!T$1,FALSE)</f>
        <v>0</v>
      </c>
      <c r="V28" s="64">
        <f>VLOOKUP($B28,Total!$A$4:$V$348,Total!U$1,FALSE)</f>
        <v>403</v>
      </c>
      <c r="W28" s="64">
        <f>VLOOKUP($B28,Total!$A$4:$V$348,Total!V$1,FALSE)</f>
        <v>26347216</v>
      </c>
    </row>
    <row r="29" spans="1:23" s="47" customFormat="1" x14ac:dyDescent="0.2">
      <c r="A29" s="44">
        <v>5501</v>
      </c>
      <c r="B29" s="105">
        <v>5501</v>
      </c>
      <c r="C29" s="28" t="s">
        <v>133</v>
      </c>
      <c r="D29" s="64">
        <f>VLOOKUP($B29,Total!$A$4:$V$348,Total!C$1,FALSE)</f>
        <v>536</v>
      </c>
      <c r="E29" s="64">
        <f>VLOOKUP($B29,Total!$A$4:$V$348,Total!D$1,FALSE)</f>
        <v>41019008</v>
      </c>
      <c r="F29" s="64">
        <f>VLOOKUP($B29,Total!$A$4:$V$348,Total!E$1,FALSE)</f>
        <v>511</v>
      </c>
      <c r="G29" s="64">
        <f>VLOOKUP($B29,Total!$A$4:$V$348,Total!F$1,FALSE)</f>
        <v>27146364</v>
      </c>
      <c r="H29" s="64">
        <f>VLOOKUP($B29,Total!$A$4:$V$348,Total!G$1,FALSE)</f>
        <v>415</v>
      </c>
      <c r="I29" s="64">
        <f>VLOOKUP($B29,Total!$A$4:$V$348,Total!H$1,FALSE)</f>
        <v>31759120</v>
      </c>
      <c r="J29" s="64">
        <f>VLOOKUP($B29,Total!$A$4:$V$348,Total!I$1,FALSE)</f>
        <v>279</v>
      </c>
      <c r="K29" s="64">
        <f>VLOOKUP($B29,Total!$A$4:$V$348,Total!J$1,FALSE)</f>
        <v>14821596</v>
      </c>
      <c r="L29" s="64">
        <f>VLOOKUP($B29,Total!$A$4:$V$348,Total!K$1,FALSE)</f>
        <v>0</v>
      </c>
      <c r="M29" s="64">
        <f>VLOOKUP($B29,Total!$A$4:$V$348,Total!L$1,FALSE)</f>
        <v>0</v>
      </c>
      <c r="N29" s="64">
        <f>VLOOKUP($B29,Total!$A$4:$V$348,Total!M$1,FALSE)</f>
        <v>0</v>
      </c>
      <c r="O29" s="64">
        <f>VLOOKUP($B29,Total!$A$4:$V$348,Total!N$1,FALSE)</f>
        <v>0</v>
      </c>
      <c r="P29" s="64">
        <f>VLOOKUP($B29,Total!$A$4:$V$348,Total!O$1,FALSE)</f>
        <v>104</v>
      </c>
      <c r="Q29" s="64">
        <f>VLOOKUP($B29,Total!$A$4:$V$348,Total!P$1,FALSE)</f>
        <v>7958912</v>
      </c>
      <c r="R29" s="64">
        <f>VLOOKUP($B29,Total!$A$4:$V$348,Total!Q$1,FALSE)</f>
        <v>37</v>
      </c>
      <c r="S29" s="64">
        <f>VLOOKUP($B29,Total!$A$4:$V$348,Total!R$1,FALSE)</f>
        <v>1965588</v>
      </c>
      <c r="T29" s="64">
        <f>VLOOKUP($B29,Total!$A$4:$V$348,Total!S$1,FALSE)</f>
        <v>2</v>
      </c>
      <c r="U29" s="64">
        <f>VLOOKUP($B29,Total!$A$4:$V$348,Total!T$1,FALSE)</f>
        <v>65000</v>
      </c>
      <c r="V29" s="64">
        <f>VLOOKUP($B29,Total!$A$4:$V$348,Total!U$1,FALSE)</f>
        <v>1884</v>
      </c>
      <c r="W29" s="64">
        <f>VLOOKUP($B29,Total!$A$4:$V$348,Total!V$1,FALSE)</f>
        <v>124735588</v>
      </c>
    </row>
    <row r="30" spans="1:23" s="47" customFormat="1" x14ac:dyDescent="0.2">
      <c r="A30" s="44">
        <v>5502</v>
      </c>
      <c r="B30" s="105">
        <v>5506</v>
      </c>
      <c r="C30" s="28" t="s">
        <v>134</v>
      </c>
      <c r="D30" s="64">
        <f>VLOOKUP($B30,Total!$A$4:$V$348,Total!C$1,FALSE)</f>
        <v>99</v>
      </c>
      <c r="E30" s="64">
        <f>VLOOKUP($B30,Total!$A$4:$V$348,Total!D$1,FALSE)</f>
        <v>7576272</v>
      </c>
      <c r="F30" s="64">
        <f>VLOOKUP($B30,Total!$A$4:$V$348,Total!E$1,FALSE)</f>
        <v>136</v>
      </c>
      <c r="G30" s="64">
        <f>VLOOKUP($B30,Total!$A$4:$V$348,Total!F$1,FALSE)</f>
        <v>7224864</v>
      </c>
      <c r="H30" s="64">
        <f>VLOOKUP($B30,Total!$A$4:$V$348,Total!G$1,FALSE)</f>
        <v>73</v>
      </c>
      <c r="I30" s="64">
        <f>VLOOKUP($B30,Total!$A$4:$V$348,Total!H$1,FALSE)</f>
        <v>5586544</v>
      </c>
      <c r="J30" s="64">
        <f>VLOOKUP($B30,Total!$A$4:$V$348,Total!I$1,FALSE)</f>
        <v>65</v>
      </c>
      <c r="K30" s="64">
        <f>VLOOKUP($B30,Total!$A$4:$V$348,Total!J$1,FALSE)</f>
        <v>3453060</v>
      </c>
      <c r="L30" s="64">
        <f>VLOOKUP($B30,Total!$A$4:$V$348,Total!K$1,FALSE)</f>
        <v>0</v>
      </c>
      <c r="M30" s="64">
        <f>VLOOKUP($B30,Total!$A$4:$V$348,Total!L$1,FALSE)</f>
        <v>0</v>
      </c>
      <c r="N30" s="64">
        <f>VLOOKUP($B30,Total!$A$4:$V$348,Total!M$1,FALSE)</f>
        <v>0</v>
      </c>
      <c r="O30" s="64">
        <f>VLOOKUP($B30,Total!$A$4:$V$348,Total!N$1,FALSE)</f>
        <v>0</v>
      </c>
      <c r="P30" s="64">
        <f>VLOOKUP($B30,Total!$A$4:$V$348,Total!O$1,FALSE)</f>
        <v>12</v>
      </c>
      <c r="Q30" s="64">
        <f>VLOOKUP($B30,Total!$A$4:$V$348,Total!P$1,FALSE)</f>
        <v>918336</v>
      </c>
      <c r="R30" s="64">
        <f>VLOOKUP($B30,Total!$A$4:$V$348,Total!Q$1,FALSE)</f>
        <v>2</v>
      </c>
      <c r="S30" s="64">
        <f>VLOOKUP($B30,Total!$A$4:$V$348,Total!R$1,FALSE)</f>
        <v>106248</v>
      </c>
      <c r="T30" s="64">
        <f>VLOOKUP($B30,Total!$A$4:$V$348,Total!S$1,FALSE)</f>
        <v>0</v>
      </c>
      <c r="U30" s="64">
        <f>VLOOKUP($B30,Total!$A$4:$V$348,Total!T$1,FALSE)</f>
        <v>0</v>
      </c>
      <c r="V30" s="64">
        <f>VLOOKUP($B30,Total!$A$4:$V$348,Total!U$1,FALSE)</f>
        <v>387</v>
      </c>
      <c r="W30" s="64">
        <f>VLOOKUP($B30,Total!$A$4:$V$348,Total!V$1,FALSE)</f>
        <v>24865324</v>
      </c>
    </row>
    <row r="31" spans="1:23" s="47" customFormat="1" x14ac:dyDescent="0.2">
      <c r="A31" s="44">
        <v>5503</v>
      </c>
      <c r="B31" s="105">
        <v>5503</v>
      </c>
      <c r="C31" s="28" t="s">
        <v>135</v>
      </c>
      <c r="D31" s="64">
        <f>VLOOKUP($B31,Total!$A$4:$V$348,Total!C$1,FALSE)</f>
        <v>136</v>
      </c>
      <c r="E31" s="64">
        <f>VLOOKUP($B31,Total!$A$4:$V$348,Total!D$1,FALSE)</f>
        <v>10407808</v>
      </c>
      <c r="F31" s="64">
        <f>VLOOKUP($B31,Total!$A$4:$V$348,Total!E$1,FALSE)</f>
        <v>145</v>
      </c>
      <c r="G31" s="64">
        <f>VLOOKUP($B31,Total!$A$4:$V$348,Total!F$1,FALSE)</f>
        <v>7702980</v>
      </c>
      <c r="H31" s="64">
        <f>VLOOKUP($B31,Total!$A$4:$V$348,Total!G$1,FALSE)</f>
        <v>74</v>
      </c>
      <c r="I31" s="64">
        <f>VLOOKUP($B31,Total!$A$4:$V$348,Total!H$1,FALSE)</f>
        <v>5663072</v>
      </c>
      <c r="J31" s="64">
        <f>VLOOKUP($B31,Total!$A$4:$V$348,Total!I$1,FALSE)</f>
        <v>65</v>
      </c>
      <c r="K31" s="64">
        <f>VLOOKUP($B31,Total!$A$4:$V$348,Total!J$1,FALSE)</f>
        <v>3453060</v>
      </c>
      <c r="L31" s="64">
        <f>VLOOKUP($B31,Total!$A$4:$V$348,Total!K$1,FALSE)</f>
        <v>0</v>
      </c>
      <c r="M31" s="64">
        <f>VLOOKUP($B31,Total!$A$4:$V$348,Total!L$1,FALSE)</f>
        <v>0</v>
      </c>
      <c r="N31" s="64">
        <f>VLOOKUP($B31,Total!$A$4:$V$348,Total!M$1,FALSE)</f>
        <v>0</v>
      </c>
      <c r="O31" s="64">
        <f>VLOOKUP($B31,Total!$A$4:$V$348,Total!N$1,FALSE)</f>
        <v>0</v>
      </c>
      <c r="P31" s="64">
        <f>VLOOKUP($B31,Total!$A$4:$V$348,Total!O$1,FALSE)</f>
        <v>59</v>
      </c>
      <c r="Q31" s="64">
        <f>VLOOKUP($B31,Total!$A$4:$V$348,Total!P$1,FALSE)</f>
        <v>4515152</v>
      </c>
      <c r="R31" s="64">
        <f>VLOOKUP($B31,Total!$A$4:$V$348,Total!Q$1,FALSE)</f>
        <v>12</v>
      </c>
      <c r="S31" s="64">
        <f>VLOOKUP($B31,Total!$A$4:$V$348,Total!R$1,FALSE)</f>
        <v>637488</v>
      </c>
      <c r="T31" s="64">
        <f>VLOOKUP($B31,Total!$A$4:$V$348,Total!S$1,FALSE)</f>
        <v>0</v>
      </c>
      <c r="U31" s="64">
        <f>VLOOKUP($B31,Total!$A$4:$V$348,Total!T$1,FALSE)</f>
        <v>0</v>
      </c>
      <c r="V31" s="64">
        <f>VLOOKUP($B31,Total!$A$4:$V$348,Total!U$1,FALSE)</f>
        <v>491</v>
      </c>
      <c r="W31" s="64">
        <f>VLOOKUP($B31,Total!$A$4:$V$348,Total!V$1,FALSE)</f>
        <v>32379560</v>
      </c>
    </row>
    <row r="32" spans="1:23" s="47" customFormat="1" x14ac:dyDescent="0.2">
      <c r="A32" s="44">
        <v>5504</v>
      </c>
      <c r="B32" s="105">
        <v>5502</v>
      </c>
      <c r="C32" s="28" t="s">
        <v>136</v>
      </c>
      <c r="D32" s="64">
        <f>VLOOKUP($B32,Total!$A$4:$V$348,Total!C$1,FALSE)</f>
        <v>206</v>
      </c>
      <c r="E32" s="64">
        <f>VLOOKUP($B32,Total!$A$4:$V$348,Total!D$1,FALSE)</f>
        <v>15764768</v>
      </c>
      <c r="F32" s="64">
        <f>VLOOKUP($B32,Total!$A$4:$V$348,Total!E$1,FALSE)</f>
        <v>252</v>
      </c>
      <c r="G32" s="64">
        <f>VLOOKUP($B32,Total!$A$4:$V$348,Total!F$1,FALSE)</f>
        <v>13387248</v>
      </c>
      <c r="H32" s="64">
        <f>VLOOKUP($B32,Total!$A$4:$V$348,Total!G$1,FALSE)</f>
        <v>170</v>
      </c>
      <c r="I32" s="64">
        <f>VLOOKUP($B32,Total!$A$4:$V$348,Total!H$1,FALSE)</f>
        <v>13009760</v>
      </c>
      <c r="J32" s="64">
        <f>VLOOKUP($B32,Total!$A$4:$V$348,Total!I$1,FALSE)</f>
        <v>94</v>
      </c>
      <c r="K32" s="64">
        <f>VLOOKUP($B32,Total!$A$4:$V$348,Total!J$1,FALSE)</f>
        <v>4993656</v>
      </c>
      <c r="L32" s="64">
        <f>VLOOKUP($B32,Total!$A$4:$V$348,Total!K$1,FALSE)</f>
        <v>0</v>
      </c>
      <c r="M32" s="64">
        <f>VLOOKUP($B32,Total!$A$4:$V$348,Total!L$1,FALSE)</f>
        <v>0</v>
      </c>
      <c r="N32" s="64">
        <f>VLOOKUP($B32,Total!$A$4:$V$348,Total!M$1,FALSE)</f>
        <v>0</v>
      </c>
      <c r="O32" s="64">
        <f>VLOOKUP($B32,Total!$A$4:$V$348,Total!N$1,FALSE)</f>
        <v>0</v>
      </c>
      <c r="P32" s="64">
        <f>VLOOKUP($B32,Total!$A$4:$V$348,Total!O$1,FALSE)</f>
        <v>71</v>
      </c>
      <c r="Q32" s="64">
        <f>VLOOKUP($B32,Total!$A$4:$V$348,Total!P$1,FALSE)</f>
        <v>5433488</v>
      </c>
      <c r="R32" s="64">
        <f>VLOOKUP($B32,Total!$A$4:$V$348,Total!Q$1,FALSE)</f>
        <v>20</v>
      </c>
      <c r="S32" s="64">
        <f>VLOOKUP($B32,Total!$A$4:$V$348,Total!R$1,FALSE)</f>
        <v>1062480</v>
      </c>
      <c r="T32" s="64">
        <f>VLOOKUP($B32,Total!$A$4:$V$348,Total!S$1,FALSE)</f>
        <v>0</v>
      </c>
      <c r="U32" s="64">
        <f>VLOOKUP($B32,Total!$A$4:$V$348,Total!T$1,FALSE)</f>
        <v>0</v>
      </c>
      <c r="V32" s="64">
        <f>VLOOKUP($B32,Total!$A$4:$V$348,Total!U$1,FALSE)</f>
        <v>813</v>
      </c>
      <c r="W32" s="64">
        <f>VLOOKUP($B32,Total!$A$4:$V$348,Total!V$1,FALSE)</f>
        <v>53651400</v>
      </c>
    </row>
    <row r="33" spans="1:23" s="47" customFormat="1" x14ac:dyDescent="0.2">
      <c r="A33" s="44">
        <v>5505</v>
      </c>
      <c r="B33" s="105">
        <v>5504</v>
      </c>
      <c r="C33" s="28" t="s">
        <v>137</v>
      </c>
      <c r="D33" s="64">
        <f>VLOOKUP($B33,Total!$A$4:$V$348,Total!C$1,FALSE)</f>
        <v>35</v>
      </c>
      <c r="E33" s="64">
        <f>VLOOKUP($B33,Total!$A$4:$V$348,Total!D$1,FALSE)</f>
        <v>2678480</v>
      </c>
      <c r="F33" s="64">
        <f>VLOOKUP($B33,Total!$A$4:$V$348,Total!E$1,FALSE)</f>
        <v>92</v>
      </c>
      <c r="G33" s="64">
        <f>VLOOKUP($B33,Total!$A$4:$V$348,Total!F$1,FALSE)</f>
        <v>4887408</v>
      </c>
      <c r="H33" s="64">
        <f>VLOOKUP($B33,Total!$A$4:$V$348,Total!G$1,FALSE)</f>
        <v>42</v>
      </c>
      <c r="I33" s="64">
        <f>VLOOKUP($B33,Total!$A$4:$V$348,Total!H$1,FALSE)</f>
        <v>3214176</v>
      </c>
      <c r="J33" s="64">
        <f>VLOOKUP($B33,Total!$A$4:$V$348,Total!I$1,FALSE)</f>
        <v>44</v>
      </c>
      <c r="K33" s="64">
        <f>VLOOKUP($B33,Total!$A$4:$V$348,Total!J$1,FALSE)</f>
        <v>2337456</v>
      </c>
      <c r="L33" s="64">
        <f>VLOOKUP($B33,Total!$A$4:$V$348,Total!K$1,FALSE)</f>
        <v>0</v>
      </c>
      <c r="M33" s="64">
        <f>VLOOKUP($B33,Total!$A$4:$V$348,Total!L$1,FALSE)</f>
        <v>0</v>
      </c>
      <c r="N33" s="64">
        <f>VLOOKUP($B33,Total!$A$4:$V$348,Total!M$1,FALSE)</f>
        <v>0</v>
      </c>
      <c r="O33" s="64">
        <f>VLOOKUP($B33,Total!$A$4:$V$348,Total!N$1,FALSE)</f>
        <v>0</v>
      </c>
      <c r="P33" s="64">
        <f>VLOOKUP($B33,Total!$A$4:$V$348,Total!O$1,FALSE)</f>
        <v>23</v>
      </c>
      <c r="Q33" s="64">
        <f>VLOOKUP($B33,Total!$A$4:$V$348,Total!P$1,FALSE)</f>
        <v>1760144</v>
      </c>
      <c r="R33" s="64">
        <f>VLOOKUP($B33,Total!$A$4:$V$348,Total!Q$1,FALSE)</f>
        <v>8</v>
      </c>
      <c r="S33" s="64">
        <f>VLOOKUP($B33,Total!$A$4:$V$348,Total!R$1,FALSE)</f>
        <v>424992</v>
      </c>
      <c r="T33" s="64">
        <f>VLOOKUP($B33,Total!$A$4:$V$348,Total!S$1,FALSE)</f>
        <v>0</v>
      </c>
      <c r="U33" s="64">
        <f>VLOOKUP($B33,Total!$A$4:$V$348,Total!T$1,FALSE)</f>
        <v>0</v>
      </c>
      <c r="V33" s="64">
        <f>VLOOKUP($B33,Total!$A$4:$V$348,Total!U$1,FALSE)</f>
        <v>244</v>
      </c>
      <c r="W33" s="64">
        <f>VLOOKUP($B33,Total!$A$4:$V$348,Total!V$1,FALSE)</f>
        <v>15302656</v>
      </c>
    </row>
    <row r="34" spans="1:23" s="47" customFormat="1" x14ac:dyDescent="0.2">
      <c r="A34" s="44">
        <v>5506</v>
      </c>
      <c r="B34" s="105">
        <v>5802</v>
      </c>
      <c r="C34" s="28" t="s">
        <v>138</v>
      </c>
      <c r="D34" s="64">
        <f>VLOOKUP($B34,Total!$A$4:$V$348,Total!C$1,FALSE)</f>
        <v>365</v>
      </c>
      <c r="E34" s="64">
        <f>VLOOKUP($B34,Total!$A$4:$V$348,Total!D$1,FALSE)</f>
        <v>27932720</v>
      </c>
      <c r="F34" s="64">
        <f>VLOOKUP($B34,Total!$A$4:$V$348,Total!E$1,FALSE)</f>
        <v>251</v>
      </c>
      <c r="G34" s="64">
        <f>VLOOKUP($B34,Total!$A$4:$V$348,Total!F$1,FALSE)</f>
        <v>13334124</v>
      </c>
      <c r="H34" s="64">
        <f>VLOOKUP($B34,Total!$A$4:$V$348,Total!G$1,FALSE)</f>
        <v>38</v>
      </c>
      <c r="I34" s="64">
        <f>VLOOKUP($B34,Total!$A$4:$V$348,Total!H$1,FALSE)</f>
        <v>2908064</v>
      </c>
      <c r="J34" s="64">
        <f>VLOOKUP($B34,Total!$A$4:$V$348,Total!I$1,FALSE)</f>
        <v>36</v>
      </c>
      <c r="K34" s="64">
        <f>VLOOKUP($B34,Total!$A$4:$V$348,Total!J$1,FALSE)</f>
        <v>1912464</v>
      </c>
      <c r="L34" s="64">
        <f>VLOOKUP($B34,Total!$A$4:$V$348,Total!K$1,FALSE)</f>
        <v>0</v>
      </c>
      <c r="M34" s="64">
        <f>VLOOKUP($B34,Total!$A$4:$V$348,Total!L$1,FALSE)</f>
        <v>0</v>
      </c>
      <c r="N34" s="64">
        <f>VLOOKUP($B34,Total!$A$4:$V$348,Total!M$1,FALSE)</f>
        <v>0</v>
      </c>
      <c r="O34" s="64">
        <f>VLOOKUP($B34,Total!$A$4:$V$348,Total!N$1,FALSE)</f>
        <v>0</v>
      </c>
      <c r="P34" s="64">
        <f>VLOOKUP($B34,Total!$A$4:$V$348,Total!O$1,FALSE)</f>
        <v>22</v>
      </c>
      <c r="Q34" s="64">
        <f>VLOOKUP($B34,Total!$A$4:$V$348,Total!P$1,FALSE)</f>
        <v>1683616</v>
      </c>
      <c r="R34" s="64">
        <f>VLOOKUP($B34,Total!$A$4:$V$348,Total!Q$1,FALSE)</f>
        <v>5</v>
      </c>
      <c r="S34" s="64">
        <f>VLOOKUP($B34,Total!$A$4:$V$348,Total!R$1,FALSE)</f>
        <v>265620</v>
      </c>
      <c r="T34" s="64">
        <f>VLOOKUP($B34,Total!$A$4:$V$348,Total!S$1,FALSE)</f>
        <v>10</v>
      </c>
      <c r="U34" s="64">
        <f>VLOOKUP($B34,Total!$A$4:$V$348,Total!T$1,FALSE)</f>
        <v>765280</v>
      </c>
      <c r="V34" s="64">
        <f>VLOOKUP($B34,Total!$A$4:$V$348,Total!U$1,FALSE)</f>
        <v>727</v>
      </c>
      <c r="W34" s="64">
        <f>VLOOKUP($B34,Total!$A$4:$V$348,Total!V$1,FALSE)</f>
        <v>48801888</v>
      </c>
    </row>
    <row r="35" spans="1:23" s="47" customFormat="1" x14ac:dyDescent="0.2">
      <c r="A35" s="44">
        <v>5507</v>
      </c>
      <c r="B35" s="105">
        <v>5803</v>
      </c>
      <c r="C35" s="28" t="s">
        <v>139</v>
      </c>
      <c r="D35" s="64">
        <f>VLOOKUP($B35,Total!$A$4:$V$348,Total!C$1,FALSE)</f>
        <v>134</v>
      </c>
      <c r="E35" s="64">
        <f>VLOOKUP($B35,Total!$A$4:$V$348,Total!D$1,FALSE)</f>
        <v>10254752</v>
      </c>
      <c r="F35" s="64">
        <f>VLOOKUP($B35,Total!$A$4:$V$348,Total!E$1,FALSE)</f>
        <v>131</v>
      </c>
      <c r="G35" s="64">
        <f>VLOOKUP($B35,Total!$A$4:$V$348,Total!F$1,FALSE)</f>
        <v>6959244</v>
      </c>
      <c r="H35" s="64">
        <f>VLOOKUP($B35,Total!$A$4:$V$348,Total!G$1,FALSE)</f>
        <v>39</v>
      </c>
      <c r="I35" s="64">
        <f>VLOOKUP($B35,Total!$A$4:$V$348,Total!H$1,FALSE)</f>
        <v>2984592</v>
      </c>
      <c r="J35" s="64">
        <f>VLOOKUP($B35,Total!$A$4:$V$348,Total!I$1,FALSE)</f>
        <v>90</v>
      </c>
      <c r="K35" s="64">
        <f>VLOOKUP($B35,Total!$A$4:$V$348,Total!J$1,FALSE)</f>
        <v>4781160</v>
      </c>
      <c r="L35" s="64">
        <f>VLOOKUP($B35,Total!$A$4:$V$348,Total!K$1,FALSE)</f>
        <v>0</v>
      </c>
      <c r="M35" s="64">
        <f>VLOOKUP($B35,Total!$A$4:$V$348,Total!L$1,FALSE)</f>
        <v>0</v>
      </c>
      <c r="N35" s="64">
        <f>VLOOKUP($B35,Total!$A$4:$V$348,Total!M$1,FALSE)</f>
        <v>0</v>
      </c>
      <c r="O35" s="64">
        <f>VLOOKUP($B35,Total!$A$4:$V$348,Total!N$1,FALSE)</f>
        <v>0</v>
      </c>
      <c r="P35" s="64">
        <f>VLOOKUP($B35,Total!$A$4:$V$348,Total!O$1,FALSE)</f>
        <v>15</v>
      </c>
      <c r="Q35" s="64">
        <f>VLOOKUP($B35,Total!$A$4:$V$348,Total!P$1,FALSE)</f>
        <v>1147920</v>
      </c>
      <c r="R35" s="64">
        <f>VLOOKUP($B35,Total!$A$4:$V$348,Total!Q$1,FALSE)</f>
        <v>4</v>
      </c>
      <c r="S35" s="64">
        <f>VLOOKUP($B35,Total!$A$4:$V$348,Total!R$1,FALSE)</f>
        <v>212496</v>
      </c>
      <c r="T35" s="64">
        <f>VLOOKUP($B35,Total!$A$4:$V$348,Total!S$1,FALSE)</f>
        <v>0</v>
      </c>
      <c r="U35" s="64">
        <f>VLOOKUP($B35,Total!$A$4:$V$348,Total!T$1,FALSE)</f>
        <v>0</v>
      </c>
      <c r="V35" s="64">
        <f>VLOOKUP($B35,Total!$A$4:$V$348,Total!U$1,FALSE)</f>
        <v>413</v>
      </c>
      <c r="W35" s="64">
        <f>VLOOKUP($B35,Total!$A$4:$V$348,Total!V$1,FALSE)</f>
        <v>26340164</v>
      </c>
    </row>
    <row r="36" spans="1:23" s="47" customFormat="1" x14ac:dyDescent="0.2">
      <c r="A36" s="44">
        <v>5601</v>
      </c>
      <c r="B36" s="105">
        <v>5701</v>
      </c>
      <c r="C36" s="28" t="s">
        <v>140</v>
      </c>
      <c r="D36" s="64">
        <f>VLOOKUP($B36,Total!$A$4:$V$348,Total!C$1,FALSE)</f>
        <v>671</v>
      </c>
      <c r="E36" s="64">
        <f>VLOOKUP($B36,Total!$A$4:$V$348,Total!D$1,FALSE)</f>
        <v>51350288</v>
      </c>
      <c r="F36" s="64">
        <f>VLOOKUP($B36,Total!$A$4:$V$348,Total!E$1,FALSE)</f>
        <v>596</v>
      </c>
      <c r="G36" s="64">
        <f>VLOOKUP($B36,Total!$A$4:$V$348,Total!F$1,FALSE)</f>
        <v>31661904</v>
      </c>
      <c r="H36" s="64">
        <f>VLOOKUP($B36,Total!$A$4:$V$348,Total!G$1,FALSE)</f>
        <v>113</v>
      </c>
      <c r="I36" s="64">
        <f>VLOOKUP($B36,Total!$A$4:$V$348,Total!H$1,FALSE)</f>
        <v>8647664</v>
      </c>
      <c r="J36" s="64">
        <f>VLOOKUP($B36,Total!$A$4:$V$348,Total!I$1,FALSE)</f>
        <v>90</v>
      </c>
      <c r="K36" s="64">
        <f>VLOOKUP($B36,Total!$A$4:$V$348,Total!J$1,FALSE)</f>
        <v>4781160</v>
      </c>
      <c r="L36" s="64">
        <f>VLOOKUP($B36,Total!$A$4:$V$348,Total!K$1,FALSE)</f>
        <v>12</v>
      </c>
      <c r="M36" s="64">
        <f>VLOOKUP($B36,Total!$A$4:$V$348,Total!L$1,FALSE)</f>
        <v>918336</v>
      </c>
      <c r="N36" s="64">
        <f>VLOOKUP($B36,Total!$A$4:$V$348,Total!M$1,FALSE)</f>
        <v>1</v>
      </c>
      <c r="O36" s="64">
        <f>VLOOKUP($B36,Total!$A$4:$V$348,Total!N$1,FALSE)</f>
        <v>53124</v>
      </c>
      <c r="P36" s="64">
        <f>VLOOKUP($B36,Total!$A$4:$V$348,Total!O$1,FALSE)</f>
        <v>111</v>
      </c>
      <c r="Q36" s="64">
        <f>VLOOKUP($B36,Total!$A$4:$V$348,Total!P$1,FALSE)</f>
        <v>8494608</v>
      </c>
      <c r="R36" s="64">
        <f>VLOOKUP($B36,Total!$A$4:$V$348,Total!Q$1,FALSE)</f>
        <v>37</v>
      </c>
      <c r="S36" s="64">
        <f>VLOOKUP($B36,Total!$A$4:$V$348,Total!R$1,FALSE)</f>
        <v>1965588</v>
      </c>
      <c r="T36" s="64">
        <f>VLOOKUP($B36,Total!$A$4:$V$348,Total!S$1,FALSE)</f>
        <v>3</v>
      </c>
      <c r="U36" s="64">
        <f>VLOOKUP($B36,Total!$A$4:$V$348,Total!T$1,FALSE)</f>
        <v>167712</v>
      </c>
      <c r="V36" s="64">
        <f>VLOOKUP($B36,Total!$A$4:$V$348,Total!U$1,FALSE)</f>
        <v>1634</v>
      </c>
      <c r="W36" s="64">
        <f>VLOOKUP($B36,Total!$A$4:$V$348,Total!V$1,FALSE)</f>
        <v>108040384</v>
      </c>
    </row>
    <row r="37" spans="1:23" s="47" customFormat="1" x14ac:dyDescent="0.2">
      <c r="A37" s="44">
        <v>5602</v>
      </c>
      <c r="B37" s="105">
        <v>5704</v>
      </c>
      <c r="C37" s="28" t="s">
        <v>141</v>
      </c>
      <c r="D37" s="64">
        <f>VLOOKUP($B37,Total!$A$4:$V$348,Total!C$1,FALSE)</f>
        <v>104</v>
      </c>
      <c r="E37" s="64">
        <f>VLOOKUP($B37,Total!$A$4:$V$348,Total!D$1,FALSE)</f>
        <v>7958912</v>
      </c>
      <c r="F37" s="64">
        <f>VLOOKUP($B37,Total!$A$4:$V$348,Total!E$1,FALSE)</f>
        <v>110</v>
      </c>
      <c r="G37" s="64">
        <f>VLOOKUP($B37,Total!$A$4:$V$348,Total!F$1,FALSE)</f>
        <v>5843640</v>
      </c>
      <c r="H37" s="64">
        <f>VLOOKUP($B37,Total!$A$4:$V$348,Total!G$1,FALSE)</f>
        <v>24</v>
      </c>
      <c r="I37" s="64">
        <f>VLOOKUP($B37,Total!$A$4:$V$348,Total!H$1,FALSE)</f>
        <v>1836672</v>
      </c>
      <c r="J37" s="64">
        <f>VLOOKUP($B37,Total!$A$4:$V$348,Total!I$1,FALSE)</f>
        <v>29</v>
      </c>
      <c r="K37" s="64">
        <f>VLOOKUP($B37,Total!$A$4:$V$348,Total!J$1,FALSE)</f>
        <v>1540596</v>
      </c>
      <c r="L37" s="64">
        <f>VLOOKUP($B37,Total!$A$4:$V$348,Total!K$1,FALSE)</f>
        <v>0</v>
      </c>
      <c r="M37" s="64">
        <f>VLOOKUP($B37,Total!$A$4:$V$348,Total!L$1,FALSE)</f>
        <v>0</v>
      </c>
      <c r="N37" s="64">
        <f>VLOOKUP($B37,Total!$A$4:$V$348,Total!M$1,FALSE)</f>
        <v>0</v>
      </c>
      <c r="O37" s="64">
        <f>VLOOKUP($B37,Total!$A$4:$V$348,Total!N$1,FALSE)</f>
        <v>0</v>
      </c>
      <c r="P37" s="64">
        <f>VLOOKUP($B37,Total!$A$4:$V$348,Total!O$1,FALSE)</f>
        <v>0</v>
      </c>
      <c r="Q37" s="64">
        <f>VLOOKUP($B37,Total!$A$4:$V$348,Total!P$1,FALSE)</f>
        <v>0</v>
      </c>
      <c r="R37" s="64">
        <f>VLOOKUP($B37,Total!$A$4:$V$348,Total!Q$1,FALSE)</f>
        <v>0</v>
      </c>
      <c r="S37" s="64">
        <f>VLOOKUP($B37,Total!$A$4:$V$348,Total!R$1,FALSE)</f>
        <v>0</v>
      </c>
      <c r="T37" s="64">
        <f>VLOOKUP($B37,Total!$A$4:$V$348,Total!S$1,FALSE)</f>
        <v>2</v>
      </c>
      <c r="U37" s="64">
        <f>VLOOKUP($B37,Total!$A$4:$V$348,Total!T$1,FALSE)</f>
        <v>111808</v>
      </c>
      <c r="V37" s="64">
        <f>VLOOKUP($B37,Total!$A$4:$V$348,Total!U$1,FALSE)</f>
        <v>269</v>
      </c>
      <c r="W37" s="64">
        <f>VLOOKUP($B37,Total!$A$4:$V$348,Total!V$1,FALSE)</f>
        <v>17291628</v>
      </c>
    </row>
    <row r="38" spans="1:23" s="47" customFormat="1" x14ac:dyDescent="0.2">
      <c r="A38" s="44">
        <v>5603</v>
      </c>
      <c r="B38" s="105">
        <v>5702</v>
      </c>
      <c r="C38" s="28" t="s">
        <v>142</v>
      </c>
      <c r="D38" s="64">
        <f>VLOOKUP($B38,Total!$A$4:$V$348,Total!C$1,FALSE)</f>
        <v>126</v>
      </c>
      <c r="E38" s="64">
        <f>VLOOKUP($B38,Total!$A$4:$V$348,Total!D$1,FALSE)</f>
        <v>9642528</v>
      </c>
      <c r="F38" s="64">
        <f>VLOOKUP($B38,Total!$A$4:$V$348,Total!E$1,FALSE)</f>
        <v>163</v>
      </c>
      <c r="G38" s="64">
        <f>VLOOKUP($B38,Total!$A$4:$V$348,Total!F$1,FALSE)</f>
        <v>8659212</v>
      </c>
      <c r="H38" s="64">
        <f>VLOOKUP($B38,Total!$A$4:$V$348,Total!G$1,FALSE)</f>
        <v>24</v>
      </c>
      <c r="I38" s="64">
        <f>VLOOKUP($B38,Total!$A$4:$V$348,Total!H$1,FALSE)</f>
        <v>1836672</v>
      </c>
      <c r="J38" s="64">
        <f>VLOOKUP($B38,Total!$A$4:$V$348,Total!I$1,FALSE)</f>
        <v>70</v>
      </c>
      <c r="K38" s="64">
        <f>VLOOKUP($B38,Total!$A$4:$V$348,Total!J$1,FALSE)</f>
        <v>3718680</v>
      </c>
      <c r="L38" s="64">
        <f>VLOOKUP($B38,Total!$A$4:$V$348,Total!K$1,FALSE)</f>
        <v>0</v>
      </c>
      <c r="M38" s="64">
        <f>VLOOKUP($B38,Total!$A$4:$V$348,Total!L$1,FALSE)</f>
        <v>0</v>
      </c>
      <c r="N38" s="64">
        <f>VLOOKUP($B38,Total!$A$4:$V$348,Total!M$1,FALSE)</f>
        <v>0</v>
      </c>
      <c r="O38" s="64">
        <f>VLOOKUP($B38,Total!$A$4:$V$348,Total!N$1,FALSE)</f>
        <v>0</v>
      </c>
      <c r="P38" s="64">
        <f>VLOOKUP($B38,Total!$A$4:$V$348,Total!O$1,FALSE)</f>
        <v>39</v>
      </c>
      <c r="Q38" s="64">
        <f>VLOOKUP($B38,Total!$A$4:$V$348,Total!P$1,FALSE)</f>
        <v>2984592</v>
      </c>
      <c r="R38" s="64">
        <f>VLOOKUP($B38,Total!$A$4:$V$348,Total!Q$1,FALSE)</f>
        <v>13</v>
      </c>
      <c r="S38" s="64">
        <f>VLOOKUP($B38,Total!$A$4:$V$348,Total!R$1,FALSE)</f>
        <v>690612</v>
      </c>
      <c r="T38" s="64">
        <f>VLOOKUP($B38,Total!$A$4:$V$348,Total!S$1,FALSE)</f>
        <v>0</v>
      </c>
      <c r="U38" s="64">
        <f>VLOOKUP($B38,Total!$A$4:$V$348,Total!T$1,FALSE)</f>
        <v>0</v>
      </c>
      <c r="V38" s="64">
        <f>VLOOKUP($B38,Total!$A$4:$V$348,Total!U$1,FALSE)</f>
        <v>435</v>
      </c>
      <c r="W38" s="64">
        <f>VLOOKUP($B38,Total!$A$4:$V$348,Total!V$1,FALSE)</f>
        <v>27532296</v>
      </c>
    </row>
    <row r="39" spans="1:23" s="47" customFormat="1" x14ac:dyDescent="0.2">
      <c r="A39" s="44">
        <v>5604</v>
      </c>
      <c r="B39" s="105">
        <v>5705</v>
      </c>
      <c r="C39" s="28" t="s">
        <v>143</v>
      </c>
      <c r="D39" s="64">
        <f>VLOOKUP($B39,Total!$A$4:$V$348,Total!C$1,FALSE)</f>
        <v>160</v>
      </c>
      <c r="E39" s="64">
        <f>VLOOKUP($B39,Total!$A$4:$V$348,Total!D$1,FALSE)</f>
        <v>12244480</v>
      </c>
      <c r="F39" s="64">
        <f>VLOOKUP($B39,Total!$A$4:$V$348,Total!E$1,FALSE)</f>
        <v>152</v>
      </c>
      <c r="G39" s="64">
        <f>VLOOKUP($B39,Total!$A$4:$V$348,Total!F$1,FALSE)</f>
        <v>8074848</v>
      </c>
      <c r="H39" s="64">
        <f>VLOOKUP($B39,Total!$A$4:$V$348,Total!G$1,FALSE)</f>
        <v>59</v>
      </c>
      <c r="I39" s="64">
        <f>VLOOKUP($B39,Total!$A$4:$V$348,Total!H$1,FALSE)</f>
        <v>4515152</v>
      </c>
      <c r="J39" s="64">
        <f>VLOOKUP($B39,Total!$A$4:$V$348,Total!I$1,FALSE)</f>
        <v>39</v>
      </c>
      <c r="K39" s="64">
        <f>VLOOKUP($B39,Total!$A$4:$V$348,Total!J$1,FALSE)</f>
        <v>2071836</v>
      </c>
      <c r="L39" s="64">
        <f>VLOOKUP($B39,Total!$A$4:$V$348,Total!K$1,FALSE)</f>
        <v>0</v>
      </c>
      <c r="M39" s="64">
        <f>VLOOKUP($B39,Total!$A$4:$V$348,Total!L$1,FALSE)</f>
        <v>0</v>
      </c>
      <c r="N39" s="64">
        <f>VLOOKUP($B39,Total!$A$4:$V$348,Total!M$1,FALSE)</f>
        <v>0</v>
      </c>
      <c r="O39" s="64">
        <f>VLOOKUP($B39,Total!$A$4:$V$348,Total!N$1,FALSE)</f>
        <v>0</v>
      </c>
      <c r="P39" s="64">
        <f>VLOOKUP($B39,Total!$A$4:$V$348,Total!O$1,FALSE)</f>
        <v>31</v>
      </c>
      <c r="Q39" s="64">
        <f>VLOOKUP($B39,Total!$A$4:$V$348,Total!P$1,FALSE)</f>
        <v>2372368</v>
      </c>
      <c r="R39" s="64">
        <f>VLOOKUP($B39,Total!$A$4:$V$348,Total!Q$1,FALSE)</f>
        <v>1</v>
      </c>
      <c r="S39" s="64">
        <f>VLOOKUP($B39,Total!$A$4:$V$348,Total!R$1,FALSE)</f>
        <v>53124</v>
      </c>
      <c r="T39" s="64">
        <f>VLOOKUP($B39,Total!$A$4:$V$348,Total!S$1,FALSE)</f>
        <v>0</v>
      </c>
      <c r="U39" s="64">
        <f>VLOOKUP($B39,Total!$A$4:$V$348,Total!T$1,FALSE)</f>
        <v>0</v>
      </c>
      <c r="V39" s="64">
        <f>VLOOKUP($B39,Total!$A$4:$V$348,Total!U$1,FALSE)</f>
        <v>442</v>
      </c>
      <c r="W39" s="64">
        <f>VLOOKUP($B39,Total!$A$4:$V$348,Total!V$1,FALSE)</f>
        <v>29331808</v>
      </c>
    </row>
    <row r="40" spans="1:23" s="47" customFormat="1" x14ac:dyDescent="0.2">
      <c r="A40" s="44">
        <v>5605</v>
      </c>
      <c r="B40" s="105">
        <v>5706</v>
      </c>
      <c r="C40" s="28" t="s">
        <v>144</v>
      </c>
      <c r="D40" s="64">
        <f>VLOOKUP($B40,Total!$A$4:$V$348,Total!C$1,FALSE)</f>
        <v>86</v>
      </c>
      <c r="E40" s="64">
        <f>VLOOKUP($B40,Total!$A$4:$V$348,Total!D$1,FALSE)</f>
        <v>6581408</v>
      </c>
      <c r="F40" s="64">
        <f>VLOOKUP($B40,Total!$A$4:$V$348,Total!E$1,FALSE)</f>
        <v>96</v>
      </c>
      <c r="G40" s="64">
        <f>VLOOKUP($B40,Total!$A$4:$V$348,Total!F$1,FALSE)</f>
        <v>5099904</v>
      </c>
      <c r="H40" s="64">
        <f>VLOOKUP($B40,Total!$A$4:$V$348,Total!G$1,FALSE)</f>
        <v>57</v>
      </c>
      <c r="I40" s="64">
        <f>VLOOKUP($B40,Total!$A$4:$V$348,Total!H$1,FALSE)</f>
        <v>4362096</v>
      </c>
      <c r="J40" s="64">
        <f>VLOOKUP($B40,Total!$A$4:$V$348,Total!I$1,FALSE)</f>
        <v>71</v>
      </c>
      <c r="K40" s="64">
        <f>VLOOKUP($B40,Total!$A$4:$V$348,Total!J$1,FALSE)</f>
        <v>3771804</v>
      </c>
      <c r="L40" s="64">
        <f>VLOOKUP($B40,Total!$A$4:$V$348,Total!K$1,FALSE)</f>
        <v>0</v>
      </c>
      <c r="M40" s="64">
        <f>VLOOKUP($B40,Total!$A$4:$V$348,Total!L$1,FALSE)</f>
        <v>0</v>
      </c>
      <c r="N40" s="64">
        <f>VLOOKUP($B40,Total!$A$4:$V$348,Total!M$1,FALSE)</f>
        <v>0</v>
      </c>
      <c r="O40" s="64">
        <f>VLOOKUP($B40,Total!$A$4:$V$348,Total!N$1,FALSE)</f>
        <v>0</v>
      </c>
      <c r="P40" s="64">
        <f>VLOOKUP($B40,Total!$A$4:$V$348,Total!O$1,FALSE)</f>
        <v>29</v>
      </c>
      <c r="Q40" s="64">
        <f>VLOOKUP($B40,Total!$A$4:$V$348,Total!P$1,FALSE)</f>
        <v>2219312</v>
      </c>
      <c r="R40" s="64">
        <f>VLOOKUP($B40,Total!$A$4:$V$348,Total!Q$1,FALSE)</f>
        <v>9</v>
      </c>
      <c r="S40" s="64">
        <f>VLOOKUP($B40,Total!$A$4:$V$348,Total!R$1,FALSE)</f>
        <v>478116</v>
      </c>
      <c r="T40" s="64">
        <f>VLOOKUP($B40,Total!$A$4:$V$348,Total!S$1,FALSE)</f>
        <v>0</v>
      </c>
      <c r="U40" s="64">
        <f>VLOOKUP($B40,Total!$A$4:$V$348,Total!T$1,FALSE)</f>
        <v>0</v>
      </c>
      <c r="V40" s="64">
        <f>VLOOKUP($B40,Total!$A$4:$V$348,Total!U$1,FALSE)</f>
        <v>348</v>
      </c>
      <c r="W40" s="64">
        <f>VLOOKUP($B40,Total!$A$4:$V$348,Total!V$1,FALSE)</f>
        <v>22512640</v>
      </c>
    </row>
    <row r="41" spans="1:23" s="47" customFormat="1" x14ac:dyDescent="0.2">
      <c r="A41" s="44">
        <v>5606</v>
      </c>
      <c r="B41" s="105">
        <v>5703</v>
      </c>
      <c r="C41" s="28" t="s">
        <v>145</v>
      </c>
      <c r="D41" s="64">
        <f>VLOOKUP($B41,Total!$A$4:$V$348,Total!C$1,FALSE)</f>
        <v>193</v>
      </c>
      <c r="E41" s="64">
        <f>VLOOKUP($B41,Total!$A$4:$V$348,Total!D$1,FALSE)</f>
        <v>14769904</v>
      </c>
      <c r="F41" s="64">
        <f>VLOOKUP($B41,Total!$A$4:$V$348,Total!E$1,FALSE)</f>
        <v>225</v>
      </c>
      <c r="G41" s="64">
        <f>VLOOKUP($B41,Total!$A$4:$V$348,Total!F$1,FALSE)</f>
        <v>11952900</v>
      </c>
      <c r="H41" s="64">
        <f>VLOOKUP($B41,Total!$A$4:$V$348,Total!G$1,FALSE)</f>
        <v>0</v>
      </c>
      <c r="I41" s="64">
        <f>VLOOKUP($B41,Total!$A$4:$V$348,Total!H$1,FALSE)</f>
        <v>0</v>
      </c>
      <c r="J41" s="64">
        <f>VLOOKUP($B41,Total!$A$4:$V$348,Total!I$1,FALSE)</f>
        <v>0</v>
      </c>
      <c r="K41" s="64">
        <f>VLOOKUP($B41,Total!$A$4:$V$348,Total!J$1,FALSE)</f>
        <v>0</v>
      </c>
      <c r="L41" s="64">
        <f>VLOOKUP($B41,Total!$A$4:$V$348,Total!K$1,FALSE)</f>
        <v>62</v>
      </c>
      <c r="M41" s="64">
        <f>VLOOKUP($B41,Total!$A$4:$V$348,Total!L$1,FALSE)</f>
        <v>4744736</v>
      </c>
      <c r="N41" s="64">
        <f>VLOOKUP($B41,Total!$A$4:$V$348,Total!M$1,FALSE)</f>
        <v>4</v>
      </c>
      <c r="O41" s="64">
        <f>VLOOKUP($B41,Total!$A$4:$V$348,Total!N$1,FALSE)</f>
        <v>212496</v>
      </c>
      <c r="P41" s="64">
        <f>VLOOKUP($B41,Total!$A$4:$V$348,Total!O$1,FALSE)</f>
        <v>45</v>
      </c>
      <c r="Q41" s="64">
        <f>VLOOKUP($B41,Total!$A$4:$V$348,Total!P$1,FALSE)</f>
        <v>3443760</v>
      </c>
      <c r="R41" s="64">
        <f>VLOOKUP($B41,Total!$A$4:$V$348,Total!Q$1,FALSE)</f>
        <v>16</v>
      </c>
      <c r="S41" s="64">
        <f>VLOOKUP($B41,Total!$A$4:$V$348,Total!R$1,FALSE)</f>
        <v>849984</v>
      </c>
      <c r="T41" s="64">
        <f>VLOOKUP($B41,Total!$A$4:$V$348,Total!S$1,FALSE)</f>
        <v>0</v>
      </c>
      <c r="U41" s="64">
        <f>VLOOKUP($B41,Total!$A$4:$V$348,Total!T$1,FALSE)</f>
        <v>0</v>
      </c>
      <c r="V41" s="64">
        <f>VLOOKUP($B41,Total!$A$4:$V$348,Total!U$1,FALSE)</f>
        <v>545</v>
      </c>
      <c r="W41" s="64">
        <f>VLOOKUP($B41,Total!$A$4:$V$348,Total!V$1,FALSE)</f>
        <v>35973780</v>
      </c>
    </row>
    <row r="42" spans="1:23" s="47" customFormat="1" x14ac:dyDescent="0.2">
      <c r="A42" s="44">
        <v>5701</v>
      </c>
      <c r="B42" s="105">
        <v>5301</v>
      </c>
      <c r="C42" s="28" t="s">
        <v>146</v>
      </c>
      <c r="D42" s="64">
        <f>VLOOKUP($B42,Total!$A$4:$V$348,Total!C$1,FALSE)</f>
        <v>415</v>
      </c>
      <c r="E42" s="64">
        <f>VLOOKUP($B42,Total!$A$4:$V$348,Total!D$1,FALSE)</f>
        <v>31759120</v>
      </c>
      <c r="F42" s="64">
        <f>VLOOKUP($B42,Total!$A$4:$V$348,Total!E$1,FALSE)</f>
        <v>367</v>
      </c>
      <c r="G42" s="64">
        <f>VLOOKUP($B42,Total!$A$4:$V$348,Total!F$1,FALSE)</f>
        <v>19496508</v>
      </c>
      <c r="H42" s="64">
        <f>VLOOKUP($B42,Total!$A$4:$V$348,Total!G$1,FALSE)</f>
        <v>93</v>
      </c>
      <c r="I42" s="64">
        <f>VLOOKUP($B42,Total!$A$4:$V$348,Total!H$1,FALSE)</f>
        <v>7117104</v>
      </c>
      <c r="J42" s="64">
        <f>VLOOKUP($B42,Total!$A$4:$V$348,Total!I$1,FALSE)</f>
        <v>58</v>
      </c>
      <c r="K42" s="64">
        <f>VLOOKUP($B42,Total!$A$4:$V$348,Total!J$1,FALSE)</f>
        <v>3081192</v>
      </c>
      <c r="L42" s="64">
        <f>VLOOKUP($B42,Total!$A$4:$V$348,Total!K$1,FALSE)</f>
        <v>0</v>
      </c>
      <c r="M42" s="64">
        <f>VLOOKUP($B42,Total!$A$4:$V$348,Total!L$1,FALSE)</f>
        <v>0</v>
      </c>
      <c r="N42" s="64">
        <f>VLOOKUP($B42,Total!$A$4:$V$348,Total!M$1,FALSE)</f>
        <v>0</v>
      </c>
      <c r="O42" s="64">
        <f>VLOOKUP($B42,Total!$A$4:$V$348,Total!N$1,FALSE)</f>
        <v>0</v>
      </c>
      <c r="P42" s="64">
        <f>VLOOKUP($B42,Total!$A$4:$V$348,Total!O$1,FALSE)</f>
        <v>62</v>
      </c>
      <c r="Q42" s="64">
        <f>VLOOKUP($B42,Total!$A$4:$V$348,Total!P$1,FALSE)</f>
        <v>4744736</v>
      </c>
      <c r="R42" s="64">
        <f>VLOOKUP($B42,Total!$A$4:$V$348,Total!Q$1,FALSE)</f>
        <v>6</v>
      </c>
      <c r="S42" s="64">
        <f>VLOOKUP($B42,Total!$A$4:$V$348,Total!R$1,FALSE)</f>
        <v>318744</v>
      </c>
      <c r="T42" s="64">
        <f>VLOOKUP($B42,Total!$A$4:$V$348,Total!S$1,FALSE)</f>
        <v>2</v>
      </c>
      <c r="U42" s="64">
        <f>VLOOKUP($B42,Total!$A$4:$V$348,Total!T$1,FALSE)</f>
        <v>88404</v>
      </c>
      <c r="V42" s="64">
        <f>VLOOKUP($B42,Total!$A$4:$V$348,Total!U$1,FALSE)</f>
        <v>1003</v>
      </c>
      <c r="W42" s="64">
        <f>VLOOKUP($B42,Total!$A$4:$V$348,Total!V$1,FALSE)</f>
        <v>66605808</v>
      </c>
    </row>
    <row r="43" spans="1:23" s="47" customFormat="1" x14ac:dyDescent="0.2">
      <c r="A43" s="44">
        <v>5702</v>
      </c>
      <c r="B43" s="105">
        <v>5302</v>
      </c>
      <c r="C43" s="28" t="s">
        <v>147</v>
      </c>
      <c r="D43" s="64">
        <f>VLOOKUP($B43,Total!$A$4:$V$348,Total!C$1,FALSE)</f>
        <v>144</v>
      </c>
      <c r="E43" s="64">
        <f>VLOOKUP($B43,Total!$A$4:$V$348,Total!D$1,FALSE)</f>
        <v>11020032</v>
      </c>
      <c r="F43" s="64">
        <f>VLOOKUP($B43,Total!$A$4:$V$348,Total!E$1,FALSE)</f>
        <v>126</v>
      </c>
      <c r="G43" s="64">
        <f>VLOOKUP($B43,Total!$A$4:$V$348,Total!F$1,FALSE)</f>
        <v>6693624</v>
      </c>
      <c r="H43" s="64">
        <f>VLOOKUP($B43,Total!$A$4:$V$348,Total!G$1,FALSE)</f>
        <v>55</v>
      </c>
      <c r="I43" s="64">
        <f>VLOOKUP($B43,Total!$A$4:$V$348,Total!H$1,FALSE)</f>
        <v>4209040</v>
      </c>
      <c r="J43" s="64">
        <f>VLOOKUP($B43,Total!$A$4:$V$348,Total!I$1,FALSE)</f>
        <v>46</v>
      </c>
      <c r="K43" s="64">
        <f>VLOOKUP($B43,Total!$A$4:$V$348,Total!J$1,FALSE)</f>
        <v>2443704</v>
      </c>
      <c r="L43" s="64">
        <f>VLOOKUP($B43,Total!$A$4:$V$348,Total!K$1,FALSE)</f>
        <v>0</v>
      </c>
      <c r="M43" s="64">
        <f>VLOOKUP($B43,Total!$A$4:$V$348,Total!L$1,FALSE)</f>
        <v>0</v>
      </c>
      <c r="N43" s="64">
        <f>VLOOKUP($B43,Total!$A$4:$V$348,Total!M$1,FALSE)</f>
        <v>0</v>
      </c>
      <c r="O43" s="64">
        <f>VLOOKUP($B43,Total!$A$4:$V$348,Total!N$1,FALSE)</f>
        <v>0</v>
      </c>
      <c r="P43" s="64">
        <f>VLOOKUP($B43,Total!$A$4:$V$348,Total!O$1,FALSE)</f>
        <v>26</v>
      </c>
      <c r="Q43" s="64">
        <f>VLOOKUP($B43,Total!$A$4:$V$348,Total!P$1,FALSE)</f>
        <v>1989728</v>
      </c>
      <c r="R43" s="64">
        <f>VLOOKUP($B43,Total!$A$4:$V$348,Total!Q$1,FALSE)</f>
        <v>10</v>
      </c>
      <c r="S43" s="64">
        <f>VLOOKUP($B43,Total!$A$4:$V$348,Total!R$1,FALSE)</f>
        <v>531240</v>
      </c>
      <c r="T43" s="64">
        <f>VLOOKUP($B43,Total!$A$4:$V$348,Total!S$1,FALSE)</f>
        <v>0</v>
      </c>
      <c r="U43" s="64">
        <f>VLOOKUP($B43,Total!$A$4:$V$348,Total!T$1,FALSE)</f>
        <v>0</v>
      </c>
      <c r="V43" s="64">
        <f>VLOOKUP($B43,Total!$A$4:$V$348,Total!U$1,FALSE)</f>
        <v>407</v>
      </c>
      <c r="W43" s="64">
        <f>VLOOKUP($B43,Total!$A$4:$V$348,Total!V$1,FALSE)</f>
        <v>26887368</v>
      </c>
    </row>
    <row r="44" spans="1:23" s="47" customFormat="1" x14ac:dyDescent="0.2">
      <c r="A44" s="44">
        <v>5703</v>
      </c>
      <c r="B44" s="105">
        <v>5304</v>
      </c>
      <c r="C44" s="28" t="s">
        <v>148</v>
      </c>
      <c r="D44" s="64">
        <f>VLOOKUP($B44,Total!$A$4:$V$348,Total!C$1,FALSE)</f>
        <v>185</v>
      </c>
      <c r="E44" s="64">
        <f>VLOOKUP($B44,Total!$A$4:$V$348,Total!D$1,FALSE)</f>
        <v>14157680</v>
      </c>
      <c r="F44" s="64">
        <f>VLOOKUP($B44,Total!$A$4:$V$348,Total!E$1,FALSE)</f>
        <v>146</v>
      </c>
      <c r="G44" s="64">
        <f>VLOOKUP($B44,Total!$A$4:$V$348,Total!F$1,FALSE)</f>
        <v>7756104</v>
      </c>
      <c r="H44" s="64">
        <f>VLOOKUP($B44,Total!$A$4:$V$348,Total!G$1,FALSE)</f>
        <v>66</v>
      </c>
      <c r="I44" s="64">
        <f>VLOOKUP($B44,Total!$A$4:$V$348,Total!H$1,FALSE)</f>
        <v>5050848</v>
      </c>
      <c r="J44" s="64">
        <f>VLOOKUP($B44,Total!$A$4:$V$348,Total!I$1,FALSE)</f>
        <v>44</v>
      </c>
      <c r="K44" s="64">
        <f>VLOOKUP($B44,Total!$A$4:$V$348,Total!J$1,FALSE)</f>
        <v>2337456</v>
      </c>
      <c r="L44" s="64">
        <f>VLOOKUP($B44,Total!$A$4:$V$348,Total!K$1,FALSE)</f>
        <v>0</v>
      </c>
      <c r="M44" s="64">
        <f>VLOOKUP($B44,Total!$A$4:$V$348,Total!L$1,FALSE)</f>
        <v>0</v>
      </c>
      <c r="N44" s="64">
        <f>VLOOKUP($B44,Total!$A$4:$V$348,Total!M$1,FALSE)</f>
        <v>0</v>
      </c>
      <c r="O44" s="64">
        <f>VLOOKUP($B44,Total!$A$4:$V$348,Total!N$1,FALSE)</f>
        <v>0</v>
      </c>
      <c r="P44" s="64">
        <f>VLOOKUP($B44,Total!$A$4:$V$348,Total!O$1,FALSE)</f>
        <v>7</v>
      </c>
      <c r="Q44" s="64">
        <f>VLOOKUP($B44,Total!$A$4:$V$348,Total!P$1,FALSE)</f>
        <v>535696</v>
      </c>
      <c r="R44" s="64">
        <f>VLOOKUP($B44,Total!$A$4:$V$348,Total!Q$1,FALSE)</f>
        <v>3</v>
      </c>
      <c r="S44" s="64">
        <f>VLOOKUP($B44,Total!$A$4:$V$348,Total!R$1,FALSE)</f>
        <v>159372</v>
      </c>
      <c r="T44" s="64">
        <f>VLOOKUP($B44,Total!$A$4:$V$348,Total!S$1,FALSE)</f>
        <v>0</v>
      </c>
      <c r="U44" s="64">
        <f>VLOOKUP($B44,Total!$A$4:$V$348,Total!T$1,FALSE)</f>
        <v>0</v>
      </c>
      <c r="V44" s="64">
        <f>VLOOKUP($B44,Total!$A$4:$V$348,Total!U$1,FALSE)</f>
        <v>451</v>
      </c>
      <c r="W44" s="64">
        <f>VLOOKUP($B44,Total!$A$4:$V$348,Total!V$1,FALSE)</f>
        <v>29997156</v>
      </c>
    </row>
    <row r="45" spans="1:23" s="47" customFormat="1" ht="13.5" thickBot="1" x14ac:dyDescent="0.25">
      <c r="A45" s="45">
        <v>5704</v>
      </c>
      <c r="B45" s="105">
        <v>5303</v>
      </c>
      <c r="C45" s="28" t="s">
        <v>149</v>
      </c>
      <c r="D45" s="64">
        <f>VLOOKUP($B45,Total!$A$4:$V$348,Total!C$1,FALSE)</f>
        <v>72</v>
      </c>
      <c r="E45" s="64">
        <f>VLOOKUP($B45,Total!$A$4:$V$348,Total!D$1,FALSE)</f>
        <v>5510016</v>
      </c>
      <c r="F45" s="64">
        <f>VLOOKUP($B45,Total!$A$4:$V$348,Total!E$1,FALSE)</f>
        <v>81</v>
      </c>
      <c r="G45" s="64">
        <f>VLOOKUP($B45,Total!$A$4:$V$348,Total!F$1,FALSE)</f>
        <v>4303044</v>
      </c>
      <c r="H45" s="64">
        <f>VLOOKUP($B45,Total!$A$4:$V$348,Total!G$1,FALSE)</f>
        <v>26</v>
      </c>
      <c r="I45" s="64">
        <f>VLOOKUP($B45,Total!$A$4:$V$348,Total!H$1,FALSE)</f>
        <v>1989728</v>
      </c>
      <c r="J45" s="64">
        <f>VLOOKUP($B45,Total!$A$4:$V$348,Total!I$1,FALSE)</f>
        <v>44</v>
      </c>
      <c r="K45" s="64">
        <f>VLOOKUP($B45,Total!$A$4:$V$348,Total!J$1,FALSE)</f>
        <v>2337456</v>
      </c>
      <c r="L45" s="64">
        <f>VLOOKUP($B45,Total!$A$4:$V$348,Total!K$1,FALSE)</f>
        <v>0</v>
      </c>
      <c r="M45" s="64">
        <f>VLOOKUP($B45,Total!$A$4:$V$348,Total!L$1,FALSE)</f>
        <v>0</v>
      </c>
      <c r="N45" s="64">
        <f>VLOOKUP($B45,Total!$A$4:$V$348,Total!M$1,FALSE)</f>
        <v>0</v>
      </c>
      <c r="O45" s="64">
        <f>VLOOKUP($B45,Total!$A$4:$V$348,Total!N$1,FALSE)</f>
        <v>0</v>
      </c>
      <c r="P45" s="64">
        <f>VLOOKUP($B45,Total!$A$4:$V$348,Total!O$1,FALSE)</f>
        <v>0</v>
      </c>
      <c r="Q45" s="64">
        <f>VLOOKUP($B45,Total!$A$4:$V$348,Total!P$1,FALSE)</f>
        <v>0</v>
      </c>
      <c r="R45" s="64">
        <f>VLOOKUP($B45,Total!$A$4:$V$348,Total!Q$1,FALSE)</f>
        <v>0</v>
      </c>
      <c r="S45" s="64">
        <f>VLOOKUP($B45,Total!$A$4:$V$348,Total!R$1,FALSE)</f>
        <v>0</v>
      </c>
      <c r="T45" s="64">
        <f>VLOOKUP($B45,Total!$A$4:$V$348,Total!S$1,FALSE)</f>
        <v>0</v>
      </c>
      <c r="U45" s="64">
        <f>VLOOKUP($B45,Total!$A$4:$V$348,Total!T$1,FALSE)</f>
        <v>0</v>
      </c>
      <c r="V45" s="64">
        <f>VLOOKUP($B45,Total!$A$4:$V$348,Total!U$1,FALSE)</f>
        <v>223</v>
      </c>
      <c r="W45" s="64">
        <f>VLOOKUP($B45,Total!$A$4:$V$348,Total!V$1,FALSE)</f>
        <v>14140244</v>
      </c>
    </row>
    <row r="46" spans="1:23" s="47" customFormat="1" ht="13.5" thickBot="1" x14ac:dyDescent="0.25">
      <c r="A46" s="128" t="s">
        <v>10</v>
      </c>
      <c r="B46" s="129"/>
      <c r="C46" s="130"/>
      <c r="D46" s="4">
        <f>SUM(D8:D45)</f>
        <v>8662</v>
      </c>
      <c r="E46" s="3">
        <f t="shared" ref="E46:W46" si="0">SUM(E8:E45)</f>
        <v>662885536</v>
      </c>
      <c r="F46" s="3">
        <f t="shared" si="0"/>
        <v>9012</v>
      </c>
      <c r="G46" s="3">
        <f t="shared" si="0"/>
        <v>478753488</v>
      </c>
      <c r="H46" s="3">
        <f t="shared" si="0"/>
        <v>4343</v>
      </c>
      <c r="I46" s="3">
        <f t="shared" si="0"/>
        <v>332361104</v>
      </c>
      <c r="J46" s="3">
        <f t="shared" si="0"/>
        <v>4021</v>
      </c>
      <c r="K46" s="3">
        <f t="shared" si="0"/>
        <v>213611604</v>
      </c>
      <c r="L46" s="3">
        <f>SUM(L8:L45)</f>
        <v>168</v>
      </c>
      <c r="M46" s="3">
        <f>SUM(M8:M45)</f>
        <v>12856704</v>
      </c>
      <c r="N46" s="3">
        <f>SUM(N8:N45)</f>
        <v>42</v>
      </c>
      <c r="O46" s="3">
        <f>SUM(O8:O45)</f>
        <v>2231208</v>
      </c>
      <c r="P46" s="3">
        <f t="shared" si="0"/>
        <v>1409</v>
      </c>
      <c r="Q46" s="3">
        <f t="shared" si="0"/>
        <v>107827952</v>
      </c>
      <c r="R46" s="3">
        <f t="shared" si="0"/>
        <v>392</v>
      </c>
      <c r="S46" s="3">
        <f t="shared" si="0"/>
        <v>20824608</v>
      </c>
      <c r="T46" s="3">
        <f t="shared" si="0"/>
        <v>31</v>
      </c>
      <c r="U46" s="3">
        <f t="shared" si="0"/>
        <v>1707466</v>
      </c>
      <c r="V46" s="3">
        <f t="shared" si="0"/>
        <v>28080</v>
      </c>
      <c r="W46" s="24">
        <f t="shared" si="0"/>
        <v>1833059670</v>
      </c>
    </row>
  </sheetData>
  <autoFilter ref="A7:W7"/>
  <mergeCells count="13">
    <mergeCell ref="A46:C46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opLeftCell="A7" zoomScale="82" zoomScaleNormal="82" workbookViewId="0">
      <selection activeCell="A40" sqref="A40"/>
    </sheetView>
  </sheetViews>
  <sheetFormatPr baseColWidth="10" defaultRowHeight="12.75" x14ac:dyDescent="0.2"/>
  <cols>
    <col min="1" max="1" width="9" style="37" customWidth="1"/>
    <col min="2" max="2" width="16.140625" style="37" customWidth="1"/>
    <col min="3" max="3" width="16.7109375" style="37" customWidth="1"/>
    <col min="4" max="4" width="11.7109375" bestFit="1" customWidth="1"/>
    <col min="5" max="5" width="16.140625" bestFit="1" customWidth="1"/>
    <col min="6" max="6" width="11.7109375" bestFit="1" customWidth="1"/>
    <col min="7" max="7" width="15" customWidth="1"/>
    <col min="8" max="8" width="11.7109375" bestFit="1" customWidth="1"/>
    <col min="9" max="9" width="14" bestFit="1" customWidth="1"/>
    <col min="10" max="10" width="11.7109375" bestFit="1" customWidth="1"/>
    <col min="11" max="11" width="13" bestFit="1" customWidth="1"/>
    <col min="12" max="12" width="11.85546875" bestFit="1" customWidth="1"/>
    <col min="13" max="13" width="13.140625" bestFit="1" customWidth="1"/>
    <col min="14" max="14" width="11.85546875" bestFit="1" customWidth="1"/>
    <col min="15" max="15" width="13.140625" bestFit="1" customWidth="1"/>
    <col min="16" max="16" width="11.7109375" bestFit="1" customWidth="1"/>
    <col min="17" max="17" width="12.140625" bestFit="1" customWidth="1"/>
    <col min="18" max="19" width="11.7109375" bestFit="1" customWidth="1"/>
    <col min="20" max="20" width="12.42578125" customWidth="1"/>
    <col min="21" max="22" width="11.7109375" bestFit="1" customWidth="1"/>
    <col min="23" max="23" width="14.28515625" customWidth="1"/>
  </cols>
  <sheetData>
    <row r="1" spans="1:23" ht="18" x14ac:dyDescent="0.25">
      <c r="A1" s="134" t="str">
        <f>NACIONAL!A1</f>
        <v>AGUINALDO DE FIESTAS PATRIAS 2021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3" ht="18" x14ac:dyDescent="0.25">
      <c r="A2" s="134" t="str">
        <f>NACIONAL!A2</f>
        <v>Ley Nº 21.306 Artículo 8º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</row>
    <row r="4" spans="1:23" ht="18" x14ac:dyDescent="0.25">
      <c r="A4" s="134" t="s">
        <v>52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</row>
    <row r="5" spans="1:23" ht="13.5" thickBot="1" x14ac:dyDescent="0.25"/>
    <row r="6" spans="1:23" ht="13.5" customHeight="1" thickBot="1" x14ac:dyDescent="0.25">
      <c r="A6" s="139" t="s">
        <v>0</v>
      </c>
      <c r="B6" s="147" t="s">
        <v>59</v>
      </c>
      <c r="C6" s="141" t="s">
        <v>1</v>
      </c>
      <c r="D6" s="131" t="s">
        <v>2</v>
      </c>
      <c r="E6" s="132"/>
      <c r="F6" s="132"/>
      <c r="G6" s="133"/>
      <c r="H6" s="131" t="s">
        <v>3</v>
      </c>
      <c r="I6" s="132"/>
      <c r="J6" s="132"/>
      <c r="K6" s="133"/>
      <c r="L6" s="131" t="s">
        <v>4</v>
      </c>
      <c r="M6" s="132"/>
      <c r="N6" s="132"/>
      <c r="O6" s="133"/>
      <c r="P6" s="131" t="s">
        <v>5</v>
      </c>
      <c r="Q6" s="132"/>
      <c r="R6" s="132"/>
      <c r="S6" s="133"/>
      <c r="T6" s="135" t="s">
        <v>6</v>
      </c>
      <c r="U6" s="136"/>
      <c r="V6" s="137" t="s">
        <v>18</v>
      </c>
      <c r="W6" s="138"/>
    </row>
    <row r="7" spans="1:23" s="47" customFormat="1" ht="111" customHeight="1" thickBot="1" x14ac:dyDescent="0.25">
      <c r="A7" s="140"/>
      <c r="B7" s="148"/>
      <c r="C7" s="142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63" t="s">
        <v>7</v>
      </c>
      <c r="U7" s="42" t="s">
        <v>8</v>
      </c>
      <c r="V7" s="41" t="s">
        <v>9</v>
      </c>
      <c r="W7" s="42" t="s">
        <v>31</v>
      </c>
    </row>
    <row r="8" spans="1:23" s="47" customFormat="1" x14ac:dyDescent="0.2">
      <c r="A8" s="43">
        <v>6101</v>
      </c>
      <c r="B8" s="105">
        <v>6101</v>
      </c>
      <c r="C8" s="28" t="s">
        <v>150</v>
      </c>
      <c r="D8" s="64">
        <f>VLOOKUP($B8,Total!$A$4:$V$348,Total!C$1,FALSE)</f>
        <v>1255</v>
      </c>
      <c r="E8" s="64">
        <f>VLOOKUP($B8,Total!$A$4:$V$348,Total!D$1,FALSE)</f>
        <v>96042640</v>
      </c>
      <c r="F8" s="64">
        <f>VLOOKUP($B8,Total!$A$4:$V$348,Total!E$1,FALSE)</f>
        <v>1036</v>
      </c>
      <c r="G8" s="64">
        <f>VLOOKUP($B8,Total!$A$4:$V$348,Total!F$1,FALSE)</f>
        <v>55036464</v>
      </c>
      <c r="H8" s="64">
        <f>VLOOKUP($B8,Total!$A$4:$V$348,Total!G$1,FALSE)</f>
        <v>783</v>
      </c>
      <c r="I8" s="64">
        <f>VLOOKUP($B8,Total!$A$4:$V$348,Total!H$1,FALSE)</f>
        <v>59921424</v>
      </c>
      <c r="J8" s="64">
        <f>VLOOKUP($B8,Total!$A$4:$V$348,Total!I$1,FALSE)</f>
        <v>559</v>
      </c>
      <c r="K8" s="64">
        <f>VLOOKUP($B8,Total!$A$4:$V$348,Total!J$1,FALSE)</f>
        <v>29696316</v>
      </c>
      <c r="L8" s="64">
        <f>VLOOKUP($B8,Total!$A$4:$V$348,Total!K$1,FALSE)</f>
        <v>22</v>
      </c>
      <c r="M8" s="64">
        <f>VLOOKUP($B8,Total!$A$4:$V$348,Total!L$1,FALSE)</f>
        <v>1683616</v>
      </c>
      <c r="N8" s="64">
        <f>VLOOKUP($B8,Total!$A$4:$V$348,Total!M$1,FALSE)</f>
        <v>2</v>
      </c>
      <c r="O8" s="64">
        <f>VLOOKUP($B8,Total!$A$4:$V$348,Total!N$1,FALSE)</f>
        <v>106248</v>
      </c>
      <c r="P8" s="64">
        <f>VLOOKUP($B8,Total!$A$4:$V$348,Total!O$1,FALSE)</f>
        <v>115</v>
      </c>
      <c r="Q8" s="64">
        <f>VLOOKUP($B8,Total!$A$4:$V$348,Total!P$1,FALSE)</f>
        <v>8800720</v>
      </c>
      <c r="R8" s="64">
        <f>VLOOKUP($B8,Total!$A$4:$V$348,Total!Q$1,FALSE)</f>
        <v>11</v>
      </c>
      <c r="S8" s="64">
        <f>VLOOKUP($B8,Total!$A$4:$V$348,Total!R$1,FALSE)</f>
        <v>584364</v>
      </c>
      <c r="T8" s="64">
        <f>VLOOKUP($B8,Total!$A$4:$V$348,Total!S$1,FALSE)</f>
        <v>0</v>
      </c>
      <c r="U8" s="64">
        <f>VLOOKUP($B8,Total!$A$4:$V$348,Total!T$1,FALSE)</f>
        <v>0</v>
      </c>
      <c r="V8" s="64">
        <f>VLOOKUP($B8,Total!$A$4:$V$348,Total!U$1,FALSE)</f>
        <v>3783</v>
      </c>
      <c r="W8" s="64">
        <f>VLOOKUP($B8,Total!$A$4:$V$348,Total!V$1,FALSE)</f>
        <v>251871792</v>
      </c>
    </row>
    <row r="9" spans="1:23" s="47" customFormat="1" x14ac:dyDescent="0.2">
      <c r="A9" s="44">
        <v>6102</v>
      </c>
      <c r="B9" s="105">
        <v>6108</v>
      </c>
      <c r="C9" s="28" t="s">
        <v>151</v>
      </c>
      <c r="D9" s="64">
        <f>VLOOKUP($B9,Total!$A$4:$V$348,Total!C$1,FALSE)</f>
        <v>249</v>
      </c>
      <c r="E9" s="64">
        <f>VLOOKUP($B9,Total!$A$4:$V$348,Total!D$1,FALSE)</f>
        <v>19055472</v>
      </c>
      <c r="F9" s="64">
        <f>VLOOKUP($B9,Total!$A$4:$V$348,Total!E$1,FALSE)</f>
        <v>201</v>
      </c>
      <c r="G9" s="64">
        <f>VLOOKUP($B9,Total!$A$4:$V$348,Total!F$1,FALSE)</f>
        <v>10677924</v>
      </c>
      <c r="H9" s="64">
        <f>VLOOKUP($B9,Total!$A$4:$V$348,Total!G$1,FALSE)</f>
        <v>118</v>
      </c>
      <c r="I9" s="64">
        <f>VLOOKUP($B9,Total!$A$4:$V$348,Total!H$1,FALSE)</f>
        <v>9030304</v>
      </c>
      <c r="J9" s="64">
        <f>VLOOKUP($B9,Total!$A$4:$V$348,Total!I$1,FALSE)</f>
        <v>72</v>
      </c>
      <c r="K9" s="64">
        <f>VLOOKUP($B9,Total!$A$4:$V$348,Total!J$1,FALSE)</f>
        <v>3824928</v>
      </c>
      <c r="L9" s="64">
        <f>VLOOKUP($B9,Total!$A$4:$V$348,Total!K$1,FALSE)</f>
        <v>0</v>
      </c>
      <c r="M9" s="64">
        <f>VLOOKUP($B9,Total!$A$4:$V$348,Total!L$1,FALSE)</f>
        <v>0</v>
      </c>
      <c r="N9" s="64">
        <f>VLOOKUP($B9,Total!$A$4:$V$348,Total!M$1,FALSE)</f>
        <v>0</v>
      </c>
      <c r="O9" s="64">
        <f>VLOOKUP($B9,Total!$A$4:$V$348,Total!N$1,FALSE)</f>
        <v>0</v>
      </c>
      <c r="P9" s="64">
        <f>VLOOKUP($B9,Total!$A$4:$V$348,Total!O$1,FALSE)</f>
        <v>36</v>
      </c>
      <c r="Q9" s="64">
        <f>VLOOKUP($B9,Total!$A$4:$V$348,Total!P$1,FALSE)</f>
        <v>2755008</v>
      </c>
      <c r="R9" s="64">
        <f>VLOOKUP($B9,Total!$A$4:$V$348,Total!Q$1,FALSE)</f>
        <v>17</v>
      </c>
      <c r="S9" s="64">
        <f>VLOOKUP($B9,Total!$A$4:$V$348,Total!R$1,FALSE)</f>
        <v>903108</v>
      </c>
      <c r="T9" s="64">
        <f>VLOOKUP($B9,Total!$A$4:$V$348,Total!S$1,FALSE)</f>
        <v>0</v>
      </c>
      <c r="U9" s="64">
        <f>VLOOKUP($B9,Total!$A$4:$V$348,Total!T$1,FALSE)</f>
        <v>0</v>
      </c>
      <c r="V9" s="64">
        <f>VLOOKUP($B9,Total!$A$4:$V$348,Total!U$1,FALSE)</f>
        <v>693</v>
      </c>
      <c r="W9" s="64">
        <f>VLOOKUP($B9,Total!$A$4:$V$348,Total!V$1,FALSE)</f>
        <v>46246744</v>
      </c>
    </row>
    <row r="10" spans="1:23" s="47" customFormat="1" x14ac:dyDescent="0.2">
      <c r="A10" s="44">
        <v>6103</v>
      </c>
      <c r="B10" s="105">
        <v>6106</v>
      </c>
      <c r="C10" s="28" t="s">
        <v>152</v>
      </c>
      <c r="D10" s="64">
        <f>VLOOKUP($B10,Total!$A$4:$V$348,Total!C$1,FALSE)</f>
        <v>181</v>
      </c>
      <c r="E10" s="64">
        <f>VLOOKUP($B10,Total!$A$4:$V$348,Total!D$1,FALSE)</f>
        <v>13851568</v>
      </c>
      <c r="F10" s="64">
        <f>VLOOKUP($B10,Total!$A$4:$V$348,Total!E$1,FALSE)</f>
        <v>244</v>
      </c>
      <c r="G10" s="64">
        <f>VLOOKUP($B10,Total!$A$4:$V$348,Total!F$1,FALSE)</f>
        <v>12962256</v>
      </c>
      <c r="H10" s="64">
        <f>VLOOKUP($B10,Total!$A$4:$V$348,Total!G$1,FALSE)</f>
        <v>0</v>
      </c>
      <c r="I10" s="64">
        <f>VLOOKUP($B10,Total!$A$4:$V$348,Total!H$1,FALSE)</f>
        <v>0</v>
      </c>
      <c r="J10" s="64">
        <f>VLOOKUP($B10,Total!$A$4:$V$348,Total!I$1,FALSE)</f>
        <v>0</v>
      </c>
      <c r="K10" s="64">
        <f>VLOOKUP($B10,Total!$A$4:$V$348,Total!J$1,FALSE)</f>
        <v>0</v>
      </c>
      <c r="L10" s="64">
        <f>VLOOKUP($B10,Total!$A$4:$V$348,Total!K$1,FALSE)</f>
        <v>0</v>
      </c>
      <c r="M10" s="64">
        <f>VLOOKUP($B10,Total!$A$4:$V$348,Total!L$1,FALSE)</f>
        <v>0</v>
      </c>
      <c r="N10" s="64">
        <f>VLOOKUP($B10,Total!$A$4:$V$348,Total!M$1,FALSE)</f>
        <v>0</v>
      </c>
      <c r="O10" s="64">
        <f>VLOOKUP($B10,Total!$A$4:$V$348,Total!N$1,FALSE)</f>
        <v>0</v>
      </c>
      <c r="P10" s="64">
        <f>VLOOKUP($B10,Total!$A$4:$V$348,Total!O$1,FALSE)</f>
        <v>35</v>
      </c>
      <c r="Q10" s="64">
        <f>VLOOKUP($B10,Total!$A$4:$V$348,Total!P$1,FALSE)</f>
        <v>2678480</v>
      </c>
      <c r="R10" s="64">
        <f>VLOOKUP($B10,Total!$A$4:$V$348,Total!Q$1,FALSE)</f>
        <v>17</v>
      </c>
      <c r="S10" s="64">
        <f>VLOOKUP($B10,Total!$A$4:$V$348,Total!R$1,FALSE)</f>
        <v>903108</v>
      </c>
      <c r="T10" s="64">
        <f>VLOOKUP($B10,Total!$A$4:$V$348,Total!S$1,FALSE)</f>
        <v>0</v>
      </c>
      <c r="U10" s="64">
        <f>VLOOKUP($B10,Total!$A$4:$V$348,Total!T$1,FALSE)</f>
        <v>0</v>
      </c>
      <c r="V10" s="64">
        <f>VLOOKUP($B10,Total!$A$4:$V$348,Total!U$1,FALSE)</f>
        <v>477</v>
      </c>
      <c r="W10" s="64">
        <f>VLOOKUP($B10,Total!$A$4:$V$348,Total!V$1,FALSE)</f>
        <v>30395412</v>
      </c>
    </row>
    <row r="11" spans="1:23" s="47" customFormat="1" x14ac:dyDescent="0.2">
      <c r="A11" s="44">
        <v>6104</v>
      </c>
      <c r="B11" s="105">
        <v>6110</v>
      </c>
      <c r="C11" s="28" t="s">
        <v>153</v>
      </c>
      <c r="D11" s="64">
        <f>VLOOKUP($B11,Total!$A$4:$V$348,Total!C$1,FALSE)</f>
        <v>274</v>
      </c>
      <c r="E11" s="64">
        <f>VLOOKUP($B11,Total!$A$4:$V$348,Total!D$1,FALSE)</f>
        <v>20968672</v>
      </c>
      <c r="F11" s="64">
        <f>VLOOKUP($B11,Total!$A$4:$V$348,Total!E$1,FALSE)</f>
        <v>240</v>
      </c>
      <c r="G11" s="64">
        <f>VLOOKUP($B11,Total!$A$4:$V$348,Total!F$1,FALSE)</f>
        <v>12749760</v>
      </c>
      <c r="H11" s="64">
        <f>VLOOKUP($B11,Total!$A$4:$V$348,Total!G$1,FALSE)</f>
        <v>112</v>
      </c>
      <c r="I11" s="64">
        <f>VLOOKUP($B11,Total!$A$4:$V$348,Total!H$1,FALSE)</f>
        <v>8571136</v>
      </c>
      <c r="J11" s="64">
        <f>VLOOKUP($B11,Total!$A$4:$V$348,Total!I$1,FALSE)</f>
        <v>64</v>
      </c>
      <c r="K11" s="64">
        <f>VLOOKUP($B11,Total!$A$4:$V$348,Total!J$1,FALSE)</f>
        <v>3399936</v>
      </c>
      <c r="L11" s="64">
        <f>VLOOKUP($B11,Total!$A$4:$V$348,Total!K$1,FALSE)</f>
        <v>0</v>
      </c>
      <c r="M11" s="64">
        <f>VLOOKUP($B11,Total!$A$4:$V$348,Total!L$1,FALSE)</f>
        <v>0</v>
      </c>
      <c r="N11" s="64">
        <f>VLOOKUP($B11,Total!$A$4:$V$348,Total!M$1,FALSE)</f>
        <v>0</v>
      </c>
      <c r="O11" s="64">
        <f>VLOOKUP($B11,Total!$A$4:$V$348,Total!N$1,FALSE)</f>
        <v>0</v>
      </c>
      <c r="P11" s="64">
        <f>VLOOKUP($B11,Total!$A$4:$V$348,Total!O$1,FALSE)</f>
        <v>27</v>
      </c>
      <c r="Q11" s="64">
        <f>VLOOKUP($B11,Total!$A$4:$V$348,Total!P$1,FALSE)</f>
        <v>2066256</v>
      </c>
      <c r="R11" s="64">
        <f>VLOOKUP($B11,Total!$A$4:$V$348,Total!Q$1,FALSE)</f>
        <v>11</v>
      </c>
      <c r="S11" s="64">
        <f>VLOOKUP($B11,Total!$A$4:$V$348,Total!R$1,FALSE)</f>
        <v>584364</v>
      </c>
      <c r="T11" s="64">
        <f>VLOOKUP($B11,Total!$A$4:$V$348,Total!S$1,FALSE)</f>
        <v>0</v>
      </c>
      <c r="U11" s="64">
        <f>VLOOKUP($B11,Total!$A$4:$V$348,Total!T$1,FALSE)</f>
        <v>0</v>
      </c>
      <c r="V11" s="64">
        <f>VLOOKUP($B11,Total!$A$4:$V$348,Total!U$1,FALSE)</f>
        <v>728</v>
      </c>
      <c r="W11" s="64">
        <f>VLOOKUP($B11,Total!$A$4:$V$348,Total!V$1,FALSE)</f>
        <v>48340124</v>
      </c>
    </row>
    <row r="12" spans="1:23" s="47" customFormat="1" x14ac:dyDescent="0.2">
      <c r="A12" s="44">
        <v>6105</v>
      </c>
      <c r="B12" s="105">
        <v>6105</v>
      </c>
      <c r="C12" s="28" t="s">
        <v>154</v>
      </c>
      <c r="D12" s="64">
        <f>VLOOKUP($B12,Total!$A$4:$V$348,Total!C$1,FALSE)</f>
        <v>218</v>
      </c>
      <c r="E12" s="64">
        <f>VLOOKUP($B12,Total!$A$4:$V$348,Total!D$1,FALSE)</f>
        <v>16683104</v>
      </c>
      <c r="F12" s="64">
        <f>VLOOKUP($B12,Total!$A$4:$V$348,Total!E$1,FALSE)</f>
        <v>187</v>
      </c>
      <c r="G12" s="64">
        <f>VLOOKUP($B12,Total!$A$4:$V$348,Total!F$1,FALSE)</f>
        <v>9934188</v>
      </c>
      <c r="H12" s="64">
        <f>VLOOKUP($B12,Total!$A$4:$V$348,Total!G$1,FALSE)</f>
        <v>136</v>
      </c>
      <c r="I12" s="64">
        <f>VLOOKUP($B12,Total!$A$4:$V$348,Total!H$1,FALSE)</f>
        <v>10407808</v>
      </c>
      <c r="J12" s="64">
        <f>VLOOKUP($B12,Total!$A$4:$V$348,Total!I$1,FALSE)</f>
        <v>45</v>
      </c>
      <c r="K12" s="64">
        <f>VLOOKUP($B12,Total!$A$4:$V$348,Total!J$1,FALSE)</f>
        <v>2390580</v>
      </c>
      <c r="L12" s="64">
        <f>VLOOKUP($B12,Total!$A$4:$V$348,Total!K$1,FALSE)</f>
        <v>0</v>
      </c>
      <c r="M12" s="64">
        <f>VLOOKUP($B12,Total!$A$4:$V$348,Total!L$1,FALSE)</f>
        <v>0</v>
      </c>
      <c r="N12" s="64">
        <f>VLOOKUP($B12,Total!$A$4:$V$348,Total!M$1,FALSE)</f>
        <v>0</v>
      </c>
      <c r="O12" s="64">
        <f>VLOOKUP($B12,Total!$A$4:$V$348,Total!N$1,FALSE)</f>
        <v>0</v>
      </c>
      <c r="P12" s="64">
        <f>VLOOKUP($B12,Total!$A$4:$V$348,Total!O$1,FALSE)</f>
        <v>38</v>
      </c>
      <c r="Q12" s="64">
        <f>VLOOKUP($B12,Total!$A$4:$V$348,Total!P$1,FALSE)</f>
        <v>2908064</v>
      </c>
      <c r="R12" s="64">
        <f>VLOOKUP($B12,Total!$A$4:$V$348,Total!Q$1,FALSE)</f>
        <v>13</v>
      </c>
      <c r="S12" s="64">
        <f>VLOOKUP($B12,Total!$A$4:$V$348,Total!R$1,FALSE)</f>
        <v>690612</v>
      </c>
      <c r="T12" s="64">
        <f>VLOOKUP($B12,Total!$A$4:$V$348,Total!S$1,FALSE)</f>
        <v>2</v>
      </c>
      <c r="U12" s="64">
        <f>VLOOKUP($B12,Total!$A$4:$V$348,Total!T$1,FALSE)</f>
        <v>65000</v>
      </c>
      <c r="V12" s="64">
        <f>VLOOKUP($B12,Total!$A$4:$V$348,Total!U$1,FALSE)</f>
        <v>639</v>
      </c>
      <c r="W12" s="64">
        <f>VLOOKUP($B12,Total!$A$4:$V$348,Total!V$1,FALSE)</f>
        <v>43079356</v>
      </c>
    </row>
    <row r="13" spans="1:23" s="47" customFormat="1" x14ac:dyDescent="0.2">
      <c r="A13" s="44">
        <v>6106</v>
      </c>
      <c r="B13" s="105">
        <v>6104</v>
      </c>
      <c r="C13" s="28" t="s">
        <v>155</v>
      </c>
      <c r="D13" s="64">
        <f>VLOOKUP($B13,Total!$A$4:$V$348,Total!C$1,FALSE)</f>
        <v>246</v>
      </c>
      <c r="E13" s="64">
        <f>VLOOKUP($B13,Total!$A$4:$V$348,Total!D$1,FALSE)</f>
        <v>18825888</v>
      </c>
      <c r="F13" s="64">
        <f>VLOOKUP($B13,Total!$A$4:$V$348,Total!E$1,FALSE)</f>
        <v>209</v>
      </c>
      <c r="G13" s="64">
        <f>VLOOKUP($B13,Total!$A$4:$V$348,Total!F$1,FALSE)</f>
        <v>11102916</v>
      </c>
      <c r="H13" s="64">
        <f>VLOOKUP($B13,Total!$A$4:$V$348,Total!G$1,FALSE)</f>
        <v>95</v>
      </c>
      <c r="I13" s="64">
        <f>VLOOKUP($B13,Total!$A$4:$V$348,Total!H$1,FALSE)</f>
        <v>7270160</v>
      </c>
      <c r="J13" s="64">
        <f>VLOOKUP($B13,Total!$A$4:$V$348,Total!I$1,FALSE)</f>
        <v>69</v>
      </c>
      <c r="K13" s="64">
        <f>VLOOKUP($B13,Total!$A$4:$V$348,Total!J$1,FALSE)</f>
        <v>3665556</v>
      </c>
      <c r="L13" s="64">
        <f>VLOOKUP($B13,Total!$A$4:$V$348,Total!K$1,FALSE)</f>
        <v>0</v>
      </c>
      <c r="M13" s="64">
        <f>VLOOKUP($B13,Total!$A$4:$V$348,Total!L$1,FALSE)</f>
        <v>0</v>
      </c>
      <c r="N13" s="64">
        <f>VLOOKUP($B13,Total!$A$4:$V$348,Total!M$1,FALSE)</f>
        <v>0</v>
      </c>
      <c r="O13" s="64">
        <f>VLOOKUP($B13,Total!$A$4:$V$348,Total!N$1,FALSE)</f>
        <v>0</v>
      </c>
      <c r="P13" s="64">
        <f>VLOOKUP($B13,Total!$A$4:$V$348,Total!O$1,FALSE)</f>
        <v>39</v>
      </c>
      <c r="Q13" s="64">
        <f>VLOOKUP($B13,Total!$A$4:$V$348,Total!P$1,FALSE)</f>
        <v>2984592</v>
      </c>
      <c r="R13" s="64">
        <f>VLOOKUP($B13,Total!$A$4:$V$348,Total!Q$1,FALSE)</f>
        <v>14</v>
      </c>
      <c r="S13" s="64">
        <f>VLOOKUP($B13,Total!$A$4:$V$348,Total!R$1,FALSE)</f>
        <v>743736</v>
      </c>
      <c r="T13" s="64">
        <f>VLOOKUP($B13,Total!$A$4:$V$348,Total!S$1,FALSE)</f>
        <v>0</v>
      </c>
      <c r="U13" s="64">
        <f>VLOOKUP($B13,Total!$A$4:$V$348,Total!T$1,FALSE)</f>
        <v>0</v>
      </c>
      <c r="V13" s="64">
        <f>VLOOKUP($B13,Total!$A$4:$V$348,Total!U$1,FALSE)</f>
        <v>672</v>
      </c>
      <c r="W13" s="64">
        <f>VLOOKUP($B13,Total!$A$4:$V$348,Total!V$1,FALSE)</f>
        <v>44592848</v>
      </c>
    </row>
    <row r="14" spans="1:23" s="47" customFormat="1" x14ac:dyDescent="0.2">
      <c r="A14" s="44">
        <v>6107</v>
      </c>
      <c r="B14" s="105">
        <v>6102</v>
      </c>
      <c r="C14" s="28" t="s">
        <v>156</v>
      </c>
      <c r="D14" s="64">
        <f>VLOOKUP($B14,Total!$A$4:$V$348,Total!C$1,FALSE)</f>
        <v>150</v>
      </c>
      <c r="E14" s="64">
        <f>VLOOKUP($B14,Total!$A$4:$V$348,Total!D$1,FALSE)</f>
        <v>11479200</v>
      </c>
      <c r="F14" s="64">
        <f>VLOOKUP($B14,Total!$A$4:$V$348,Total!E$1,FALSE)</f>
        <v>129</v>
      </c>
      <c r="G14" s="64">
        <f>VLOOKUP($B14,Total!$A$4:$V$348,Total!F$1,FALSE)</f>
        <v>6852996</v>
      </c>
      <c r="H14" s="64">
        <f>VLOOKUP($B14,Total!$A$4:$V$348,Total!G$1,FALSE)</f>
        <v>68</v>
      </c>
      <c r="I14" s="64">
        <f>VLOOKUP($B14,Total!$A$4:$V$348,Total!H$1,FALSE)</f>
        <v>5203904</v>
      </c>
      <c r="J14" s="64">
        <f>VLOOKUP($B14,Total!$A$4:$V$348,Total!I$1,FALSE)</f>
        <v>51</v>
      </c>
      <c r="K14" s="64">
        <f>VLOOKUP($B14,Total!$A$4:$V$348,Total!J$1,FALSE)</f>
        <v>2709324</v>
      </c>
      <c r="L14" s="64">
        <f>VLOOKUP($B14,Total!$A$4:$V$348,Total!K$1,FALSE)</f>
        <v>0</v>
      </c>
      <c r="M14" s="64">
        <f>VLOOKUP($B14,Total!$A$4:$V$348,Total!L$1,FALSE)</f>
        <v>0</v>
      </c>
      <c r="N14" s="64">
        <f>VLOOKUP($B14,Total!$A$4:$V$348,Total!M$1,FALSE)</f>
        <v>0</v>
      </c>
      <c r="O14" s="64">
        <f>VLOOKUP($B14,Total!$A$4:$V$348,Total!N$1,FALSE)</f>
        <v>0</v>
      </c>
      <c r="P14" s="64">
        <f>VLOOKUP($B14,Total!$A$4:$V$348,Total!O$1,FALSE)</f>
        <v>7</v>
      </c>
      <c r="Q14" s="64">
        <f>VLOOKUP($B14,Total!$A$4:$V$348,Total!P$1,FALSE)</f>
        <v>535696</v>
      </c>
      <c r="R14" s="64">
        <f>VLOOKUP($B14,Total!$A$4:$V$348,Total!Q$1,FALSE)</f>
        <v>3</v>
      </c>
      <c r="S14" s="64">
        <f>VLOOKUP($B14,Total!$A$4:$V$348,Total!R$1,FALSE)</f>
        <v>159372</v>
      </c>
      <c r="T14" s="64">
        <f>VLOOKUP($B14,Total!$A$4:$V$348,Total!S$1,FALSE)</f>
        <v>0</v>
      </c>
      <c r="U14" s="64">
        <f>VLOOKUP($B14,Total!$A$4:$V$348,Total!T$1,FALSE)</f>
        <v>0</v>
      </c>
      <c r="V14" s="64">
        <f>VLOOKUP($B14,Total!$A$4:$V$348,Total!U$1,FALSE)</f>
        <v>408</v>
      </c>
      <c r="W14" s="64">
        <f>VLOOKUP($B14,Total!$A$4:$V$348,Total!V$1,FALSE)</f>
        <v>26940492</v>
      </c>
    </row>
    <row r="15" spans="1:23" s="47" customFormat="1" x14ac:dyDescent="0.2">
      <c r="A15" s="44">
        <v>6108</v>
      </c>
      <c r="B15" s="105">
        <v>6112</v>
      </c>
      <c r="C15" s="28" t="s">
        <v>157</v>
      </c>
      <c r="D15" s="64">
        <f>VLOOKUP($B15,Total!$A$4:$V$348,Total!C$1,FALSE)</f>
        <v>120</v>
      </c>
      <c r="E15" s="64">
        <f>VLOOKUP($B15,Total!$A$4:$V$348,Total!D$1,FALSE)</f>
        <v>9183360</v>
      </c>
      <c r="F15" s="64">
        <f>VLOOKUP($B15,Total!$A$4:$V$348,Total!E$1,FALSE)</f>
        <v>108</v>
      </c>
      <c r="G15" s="64">
        <f>VLOOKUP($B15,Total!$A$4:$V$348,Total!F$1,FALSE)</f>
        <v>5737392</v>
      </c>
      <c r="H15" s="64">
        <f>VLOOKUP($B15,Total!$A$4:$V$348,Total!G$1,FALSE)</f>
        <v>15</v>
      </c>
      <c r="I15" s="64">
        <f>VLOOKUP($B15,Total!$A$4:$V$348,Total!H$1,FALSE)</f>
        <v>1147920</v>
      </c>
      <c r="J15" s="64">
        <f>VLOOKUP($B15,Total!$A$4:$V$348,Total!I$1,FALSE)</f>
        <v>24</v>
      </c>
      <c r="K15" s="64">
        <f>VLOOKUP($B15,Total!$A$4:$V$348,Total!J$1,FALSE)</f>
        <v>1274976</v>
      </c>
      <c r="L15" s="64">
        <f>VLOOKUP($B15,Total!$A$4:$V$348,Total!K$1,FALSE)</f>
        <v>0</v>
      </c>
      <c r="M15" s="64">
        <f>VLOOKUP($B15,Total!$A$4:$V$348,Total!L$1,FALSE)</f>
        <v>0</v>
      </c>
      <c r="N15" s="64">
        <f>VLOOKUP($B15,Total!$A$4:$V$348,Total!M$1,FALSE)</f>
        <v>0</v>
      </c>
      <c r="O15" s="64">
        <f>VLOOKUP($B15,Total!$A$4:$V$348,Total!N$1,FALSE)</f>
        <v>0</v>
      </c>
      <c r="P15" s="64">
        <f>VLOOKUP($B15,Total!$A$4:$V$348,Total!O$1,FALSE)</f>
        <v>23</v>
      </c>
      <c r="Q15" s="64">
        <f>VLOOKUP($B15,Total!$A$4:$V$348,Total!P$1,FALSE)</f>
        <v>1760144</v>
      </c>
      <c r="R15" s="64">
        <f>VLOOKUP($B15,Total!$A$4:$V$348,Total!Q$1,FALSE)</f>
        <v>5</v>
      </c>
      <c r="S15" s="64">
        <f>VLOOKUP($B15,Total!$A$4:$V$348,Total!R$1,FALSE)</f>
        <v>265620</v>
      </c>
      <c r="T15" s="64">
        <f>VLOOKUP($B15,Total!$A$4:$V$348,Total!S$1,FALSE)</f>
        <v>0</v>
      </c>
      <c r="U15" s="64">
        <f>VLOOKUP($B15,Total!$A$4:$V$348,Total!T$1,FALSE)</f>
        <v>0</v>
      </c>
      <c r="V15" s="64">
        <f>VLOOKUP($B15,Total!$A$4:$V$348,Total!U$1,FALSE)</f>
        <v>295</v>
      </c>
      <c r="W15" s="64">
        <f>VLOOKUP($B15,Total!$A$4:$V$348,Total!V$1,FALSE)</f>
        <v>19369412</v>
      </c>
    </row>
    <row r="16" spans="1:23" s="47" customFormat="1" x14ac:dyDescent="0.2">
      <c r="A16" s="44">
        <v>6109</v>
      </c>
      <c r="B16" s="105">
        <v>6107</v>
      </c>
      <c r="C16" s="28" t="s">
        <v>158</v>
      </c>
      <c r="D16" s="64">
        <f>VLOOKUP($B16,Total!$A$4:$V$348,Total!C$1,FALSE)</f>
        <v>357</v>
      </c>
      <c r="E16" s="64">
        <f>VLOOKUP($B16,Total!$A$4:$V$348,Total!D$1,FALSE)</f>
        <v>27320496</v>
      </c>
      <c r="F16" s="64">
        <f>VLOOKUP($B16,Total!$A$4:$V$348,Total!E$1,FALSE)</f>
        <v>251</v>
      </c>
      <c r="G16" s="64">
        <f>VLOOKUP($B16,Total!$A$4:$V$348,Total!F$1,FALSE)</f>
        <v>13334124</v>
      </c>
      <c r="H16" s="64">
        <f>VLOOKUP($B16,Total!$A$4:$V$348,Total!G$1,FALSE)</f>
        <v>163</v>
      </c>
      <c r="I16" s="64">
        <f>VLOOKUP($B16,Total!$A$4:$V$348,Total!H$1,FALSE)</f>
        <v>12474064</v>
      </c>
      <c r="J16" s="64">
        <f>VLOOKUP($B16,Total!$A$4:$V$348,Total!I$1,FALSE)</f>
        <v>78</v>
      </c>
      <c r="K16" s="64">
        <f>VLOOKUP($B16,Total!$A$4:$V$348,Total!J$1,FALSE)</f>
        <v>4143672</v>
      </c>
      <c r="L16" s="64">
        <f>VLOOKUP($B16,Total!$A$4:$V$348,Total!K$1,FALSE)</f>
        <v>0</v>
      </c>
      <c r="M16" s="64">
        <f>VLOOKUP($B16,Total!$A$4:$V$348,Total!L$1,FALSE)</f>
        <v>0</v>
      </c>
      <c r="N16" s="64">
        <f>VLOOKUP($B16,Total!$A$4:$V$348,Total!M$1,FALSE)</f>
        <v>0</v>
      </c>
      <c r="O16" s="64">
        <f>VLOOKUP($B16,Total!$A$4:$V$348,Total!N$1,FALSE)</f>
        <v>0</v>
      </c>
      <c r="P16" s="64">
        <f>VLOOKUP($B16,Total!$A$4:$V$348,Total!O$1,FALSE)</f>
        <v>31</v>
      </c>
      <c r="Q16" s="64">
        <f>VLOOKUP($B16,Total!$A$4:$V$348,Total!P$1,FALSE)</f>
        <v>2372368</v>
      </c>
      <c r="R16" s="64">
        <f>VLOOKUP($B16,Total!$A$4:$V$348,Total!Q$1,FALSE)</f>
        <v>8</v>
      </c>
      <c r="S16" s="64">
        <f>VLOOKUP($B16,Total!$A$4:$V$348,Total!R$1,FALSE)</f>
        <v>424992</v>
      </c>
      <c r="T16" s="64">
        <f>VLOOKUP($B16,Total!$A$4:$V$348,Total!S$1,FALSE)</f>
        <v>0</v>
      </c>
      <c r="U16" s="64">
        <f>VLOOKUP($B16,Total!$A$4:$V$348,Total!T$1,FALSE)</f>
        <v>0</v>
      </c>
      <c r="V16" s="64">
        <f>VLOOKUP($B16,Total!$A$4:$V$348,Total!U$1,FALSE)</f>
        <v>888</v>
      </c>
      <c r="W16" s="64">
        <f>VLOOKUP($B16,Total!$A$4:$V$348,Total!V$1,FALSE)</f>
        <v>60069716</v>
      </c>
    </row>
    <row r="17" spans="1:23" s="47" customFormat="1" x14ac:dyDescent="0.2">
      <c r="A17" s="44">
        <v>6110</v>
      </c>
      <c r="B17" s="105">
        <v>6117</v>
      </c>
      <c r="C17" s="28" t="s">
        <v>159</v>
      </c>
      <c r="D17" s="64">
        <f>VLOOKUP($B17,Total!$A$4:$V$348,Total!C$1,FALSE)</f>
        <v>331</v>
      </c>
      <c r="E17" s="64">
        <f>VLOOKUP($B17,Total!$A$4:$V$348,Total!D$1,FALSE)</f>
        <v>25330768</v>
      </c>
      <c r="F17" s="64">
        <f>VLOOKUP($B17,Total!$A$4:$V$348,Total!E$1,FALSE)</f>
        <v>458</v>
      </c>
      <c r="G17" s="64">
        <f>VLOOKUP($B17,Total!$A$4:$V$348,Total!F$1,FALSE)</f>
        <v>24330792</v>
      </c>
      <c r="H17" s="64">
        <f>VLOOKUP($B17,Total!$A$4:$V$348,Total!G$1,FALSE)</f>
        <v>158</v>
      </c>
      <c r="I17" s="64">
        <f>VLOOKUP($B17,Total!$A$4:$V$348,Total!H$1,FALSE)</f>
        <v>12091424</v>
      </c>
      <c r="J17" s="64">
        <f>VLOOKUP($B17,Total!$A$4:$V$348,Total!I$1,FALSE)</f>
        <v>102</v>
      </c>
      <c r="K17" s="64">
        <f>VLOOKUP($B17,Total!$A$4:$V$348,Total!J$1,FALSE)</f>
        <v>5418648</v>
      </c>
      <c r="L17" s="64">
        <f>VLOOKUP($B17,Total!$A$4:$V$348,Total!K$1,FALSE)</f>
        <v>0</v>
      </c>
      <c r="M17" s="64">
        <f>VLOOKUP($B17,Total!$A$4:$V$348,Total!L$1,FALSE)</f>
        <v>0</v>
      </c>
      <c r="N17" s="64">
        <f>VLOOKUP($B17,Total!$A$4:$V$348,Total!M$1,FALSE)</f>
        <v>0</v>
      </c>
      <c r="O17" s="64">
        <f>VLOOKUP($B17,Total!$A$4:$V$348,Total!N$1,FALSE)</f>
        <v>0</v>
      </c>
      <c r="P17" s="64">
        <f>VLOOKUP($B17,Total!$A$4:$V$348,Total!O$1,FALSE)</f>
        <v>16</v>
      </c>
      <c r="Q17" s="64">
        <f>VLOOKUP($B17,Total!$A$4:$V$348,Total!P$1,FALSE)</f>
        <v>1224448</v>
      </c>
      <c r="R17" s="64">
        <f>VLOOKUP($B17,Total!$A$4:$V$348,Total!Q$1,FALSE)</f>
        <v>3</v>
      </c>
      <c r="S17" s="64">
        <f>VLOOKUP($B17,Total!$A$4:$V$348,Total!R$1,FALSE)</f>
        <v>159372</v>
      </c>
      <c r="T17" s="64">
        <f>VLOOKUP($B17,Total!$A$4:$V$348,Total!S$1,FALSE)</f>
        <v>4</v>
      </c>
      <c r="U17" s="64">
        <f>VLOOKUP($B17,Total!$A$4:$V$348,Total!T$1,FALSE)</f>
        <v>130000</v>
      </c>
      <c r="V17" s="64">
        <f>VLOOKUP($B17,Total!$A$4:$V$348,Total!U$1,FALSE)</f>
        <v>1072</v>
      </c>
      <c r="W17" s="64">
        <f>VLOOKUP($B17,Total!$A$4:$V$348,Total!V$1,FALSE)</f>
        <v>68685452</v>
      </c>
    </row>
    <row r="18" spans="1:23" s="47" customFormat="1" x14ac:dyDescent="0.2">
      <c r="A18" s="44">
        <v>6111</v>
      </c>
      <c r="B18" s="105">
        <v>6113</v>
      </c>
      <c r="C18" s="28" t="s">
        <v>160</v>
      </c>
      <c r="D18" s="64">
        <f>VLOOKUP($B18,Total!$A$4:$V$348,Total!C$1,FALSE)</f>
        <v>209</v>
      </c>
      <c r="E18" s="64">
        <f>VLOOKUP($B18,Total!$A$4:$V$348,Total!D$1,FALSE)</f>
        <v>15994352</v>
      </c>
      <c r="F18" s="64">
        <f>VLOOKUP($B18,Total!$A$4:$V$348,Total!E$1,FALSE)</f>
        <v>245</v>
      </c>
      <c r="G18" s="64">
        <f>VLOOKUP($B18,Total!$A$4:$V$348,Total!F$1,FALSE)</f>
        <v>13015380</v>
      </c>
      <c r="H18" s="64">
        <f>VLOOKUP($B18,Total!$A$4:$V$348,Total!G$1,FALSE)</f>
        <v>65</v>
      </c>
      <c r="I18" s="64">
        <f>VLOOKUP($B18,Total!$A$4:$V$348,Total!H$1,FALSE)</f>
        <v>4974320</v>
      </c>
      <c r="J18" s="64">
        <f>VLOOKUP($B18,Total!$A$4:$V$348,Total!I$1,FALSE)</f>
        <v>33</v>
      </c>
      <c r="K18" s="64">
        <f>VLOOKUP($B18,Total!$A$4:$V$348,Total!J$1,FALSE)</f>
        <v>1753092</v>
      </c>
      <c r="L18" s="64">
        <f>VLOOKUP($B18,Total!$A$4:$V$348,Total!K$1,FALSE)</f>
        <v>0</v>
      </c>
      <c r="M18" s="64">
        <f>VLOOKUP($B18,Total!$A$4:$V$348,Total!L$1,FALSE)</f>
        <v>0</v>
      </c>
      <c r="N18" s="64">
        <f>VLOOKUP($B18,Total!$A$4:$V$348,Total!M$1,FALSE)</f>
        <v>0</v>
      </c>
      <c r="O18" s="64">
        <f>VLOOKUP($B18,Total!$A$4:$V$348,Total!N$1,FALSE)</f>
        <v>0</v>
      </c>
      <c r="P18" s="64">
        <f>VLOOKUP($B18,Total!$A$4:$V$348,Total!O$1,FALSE)</f>
        <v>75</v>
      </c>
      <c r="Q18" s="64">
        <f>VLOOKUP($B18,Total!$A$4:$V$348,Total!P$1,FALSE)</f>
        <v>5739600</v>
      </c>
      <c r="R18" s="64">
        <f>VLOOKUP($B18,Total!$A$4:$V$348,Total!Q$1,FALSE)</f>
        <v>24</v>
      </c>
      <c r="S18" s="64">
        <f>VLOOKUP($B18,Total!$A$4:$V$348,Total!R$1,FALSE)</f>
        <v>1274976</v>
      </c>
      <c r="T18" s="64">
        <f>VLOOKUP($B18,Total!$A$4:$V$348,Total!S$1,FALSE)</f>
        <v>0</v>
      </c>
      <c r="U18" s="64">
        <f>VLOOKUP($B18,Total!$A$4:$V$348,Total!T$1,FALSE)</f>
        <v>0</v>
      </c>
      <c r="V18" s="64">
        <f>VLOOKUP($B18,Total!$A$4:$V$348,Total!U$1,FALSE)</f>
        <v>651</v>
      </c>
      <c r="W18" s="64">
        <f>VLOOKUP($B18,Total!$A$4:$V$348,Total!V$1,FALSE)</f>
        <v>42751720</v>
      </c>
    </row>
    <row r="19" spans="1:23" s="47" customFormat="1" x14ac:dyDescent="0.2">
      <c r="A19" s="44">
        <v>6112</v>
      </c>
      <c r="B19" s="105">
        <v>6115</v>
      </c>
      <c r="C19" s="28" t="s">
        <v>161</v>
      </c>
      <c r="D19" s="64">
        <f>VLOOKUP($B19,Total!$A$4:$V$348,Total!C$1,FALSE)</f>
        <v>840</v>
      </c>
      <c r="E19" s="64">
        <f>VLOOKUP($B19,Total!$A$4:$V$348,Total!D$1,FALSE)</f>
        <v>64283520</v>
      </c>
      <c r="F19" s="64">
        <f>VLOOKUP($B19,Total!$A$4:$V$348,Total!E$1,FALSE)</f>
        <v>627</v>
      </c>
      <c r="G19" s="64">
        <f>VLOOKUP($B19,Total!$A$4:$V$348,Total!F$1,FALSE)</f>
        <v>33308748</v>
      </c>
      <c r="H19" s="64">
        <f>VLOOKUP($B19,Total!$A$4:$V$348,Total!G$1,FALSE)</f>
        <v>185</v>
      </c>
      <c r="I19" s="64">
        <f>VLOOKUP($B19,Total!$A$4:$V$348,Total!H$1,FALSE)</f>
        <v>14157680</v>
      </c>
      <c r="J19" s="64">
        <f>VLOOKUP($B19,Total!$A$4:$V$348,Total!I$1,FALSE)</f>
        <v>123</v>
      </c>
      <c r="K19" s="64">
        <f>VLOOKUP($B19,Total!$A$4:$V$348,Total!J$1,FALSE)</f>
        <v>6534252</v>
      </c>
      <c r="L19" s="64">
        <f>VLOOKUP($B19,Total!$A$4:$V$348,Total!K$1,FALSE)</f>
        <v>0</v>
      </c>
      <c r="M19" s="64">
        <f>VLOOKUP($B19,Total!$A$4:$V$348,Total!L$1,FALSE)</f>
        <v>0</v>
      </c>
      <c r="N19" s="64">
        <f>VLOOKUP($B19,Total!$A$4:$V$348,Total!M$1,FALSE)</f>
        <v>0</v>
      </c>
      <c r="O19" s="64">
        <f>VLOOKUP($B19,Total!$A$4:$V$348,Total!N$1,FALSE)</f>
        <v>0</v>
      </c>
      <c r="P19" s="64">
        <f>VLOOKUP($B19,Total!$A$4:$V$348,Total!O$1,FALSE)</f>
        <v>69</v>
      </c>
      <c r="Q19" s="64">
        <f>VLOOKUP($B19,Total!$A$4:$V$348,Total!P$1,FALSE)</f>
        <v>5280432</v>
      </c>
      <c r="R19" s="64">
        <f>VLOOKUP($B19,Total!$A$4:$V$348,Total!Q$1,FALSE)</f>
        <v>17</v>
      </c>
      <c r="S19" s="64">
        <f>VLOOKUP($B19,Total!$A$4:$V$348,Total!R$1,FALSE)</f>
        <v>903108</v>
      </c>
      <c r="T19" s="64">
        <f>VLOOKUP($B19,Total!$A$4:$V$348,Total!S$1,FALSE)</f>
        <v>2</v>
      </c>
      <c r="U19" s="64">
        <f>VLOOKUP($B19,Total!$A$4:$V$348,Total!T$1,FALSE)</f>
        <v>111808</v>
      </c>
      <c r="V19" s="64">
        <f>VLOOKUP($B19,Total!$A$4:$V$348,Total!U$1,FALSE)</f>
        <v>1863</v>
      </c>
      <c r="W19" s="64">
        <f>VLOOKUP($B19,Total!$A$4:$V$348,Total!V$1,FALSE)</f>
        <v>124579548</v>
      </c>
    </row>
    <row r="20" spans="1:23" s="47" customFormat="1" x14ac:dyDescent="0.2">
      <c r="A20" s="44">
        <v>6113</v>
      </c>
      <c r="B20" s="105">
        <v>6116</v>
      </c>
      <c r="C20" s="28" t="s">
        <v>162</v>
      </c>
      <c r="D20" s="64">
        <f>VLOOKUP($B20,Total!$A$4:$V$348,Total!C$1,FALSE)</f>
        <v>133</v>
      </c>
      <c r="E20" s="64">
        <f>VLOOKUP($B20,Total!$A$4:$V$348,Total!D$1,FALSE)</f>
        <v>10178224</v>
      </c>
      <c r="F20" s="64">
        <f>VLOOKUP($B20,Total!$A$4:$V$348,Total!E$1,FALSE)</f>
        <v>160</v>
      </c>
      <c r="G20" s="64">
        <f>VLOOKUP($B20,Total!$A$4:$V$348,Total!F$1,FALSE)</f>
        <v>8499840</v>
      </c>
      <c r="H20" s="64">
        <f>VLOOKUP($B20,Total!$A$4:$V$348,Total!G$1,FALSE)</f>
        <v>128</v>
      </c>
      <c r="I20" s="64">
        <f>VLOOKUP($B20,Total!$A$4:$V$348,Total!H$1,FALSE)</f>
        <v>9795584</v>
      </c>
      <c r="J20" s="64">
        <f>VLOOKUP($B20,Total!$A$4:$V$348,Total!I$1,FALSE)</f>
        <v>71</v>
      </c>
      <c r="K20" s="64">
        <f>VLOOKUP($B20,Total!$A$4:$V$348,Total!J$1,FALSE)</f>
        <v>3771804</v>
      </c>
      <c r="L20" s="64">
        <f>VLOOKUP($B20,Total!$A$4:$V$348,Total!K$1,FALSE)</f>
        <v>0</v>
      </c>
      <c r="M20" s="64">
        <f>VLOOKUP($B20,Total!$A$4:$V$348,Total!L$1,FALSE)</f>
        <v>0</v>
      </c>
      <c r="N20" s="64">
        <f>VLOOKUP($B20,Total!$A$4:$V$348,Total!M$1,FALSE)</f>
        <v>0</v>
      </c>
      <c r="O20" s="64">
        <f>VLOOKUP($B20,Total!$A$4:$V$348,Total!N$1,FALSE)</f>
        <v>0</v>
      </c>
      <c r="P20" s="64">
        <f>VLOOKUP($B20,Total!$A$4:$V$348,Total!O$1,FALSE)</f>
        <v>52</v>
      </c>
      <c r="Q20" s="64">
        <f>VLOOKUP($B20,Total!$A$4:$V$348,Total!P$1,FALSE)</f>
        <v>3979456</v>
      </c>
      <c r="R20" s="64">
        <f>VLOOKUP($B20,Total!$A$4:$V$348,Total!Q$1,FALSE)</f>
        <v>11</v>
      </c>
      <c r="S20" s="64">
        <f>VLOOKUP($B20,Total!$A$4:$V$348,Total!R$1,FALSE)</f>
        <v>584364</v>
      </c>
      <c r="T20" s="64">
        <f>VLOOKUP($B20,Total!$A$4:$V$348,Total!S$1,FALSE)</f>
        <v>0</v>
      </c>
      <c r="U20" s="64">
        <f>VLOOKUP($B20,Total!$A$4:$V$348,Total!T$1,FALSE)</f>
        <v>0</v>
      </c>
      <c r="V20" s="64">
        <f>VLOOKUP($B20,Total!$A$4:$V$348,Total!U$1,FALSE)</f>
        <v>555</v>
      </c>
      <c r="W20" s="64">
        <f>VLOOKUP($B20,Total!$A$4:$V$348,Total!V$1,FALSE)</f>
        <v>36809272</v>
      </c>
    </row>
    <row r="21" spans="1:23" s="47" customFormat="1" x14ac:dyDescent="0.2">
      <c r="A21" s="44">
        <v>6114</v>
      </c>
      <c r="B21" s="105">
        <v>6111</v>
      </c>
      <c r="C21" s="28" t="s">
        <v>163</v>
      </c>
      <c r="D21" s="64">
        <f>VLOOKUP($B21,Total!$A$4:$V$348,Total!C$1,FALSE)</f>
        <v>113</v>
      </c>
      <c r="E21" s="64">
        <f>VLOOKUP($B21,Total!$A$4:$V$348,Total!D$1,FALSE)</f>
        <v>8647664</v>
      </c>
      <c r="F21" s="64">
        <f>VLOOKUP($B21,Total!$A$4:$V$348,Total!E$1,FALSE)</f>
        <v>109</v>
      </c>
      <c r="G21" s="64">
        <f>VLOOKUP($B21,Total!$A$4:$V$348,Total!F$1,FALSE)</f>
        <v>5790516</v>
      </c>
      <c r="H21" s="64">
        <f>VLOOKUP($B21,Total!$A$4:$V$348,Total!G$1,FALSE)</f>
        <v>63</v>
      </c>
      <c r="I21" s="64">
        <f>VLOOKUP($B21,Total!$A$4:$V$348,Total!H$1,FALSE)</f>
        <v>4821264</v>
      </c>
      <c r="J21" s="64">
        <f>VLOOKUP($B21,Total!$A$4:$V$348,Total!I$1,FALSE)</f>
        <v>44</v>
      </c>
      <c r="K21" s="64">
        <f>VLOOKUP($B21,Total!$A$4:$V$348,Total!J$1,FALSE)</f>
        <v>2337456</v>
      </c>
      <c r="L21" s="64">
        <f>VLOOKUP($B21,Total!$A$4:$V$348,Total!K$1,FALSE)</f>
        <v>0</v>
      </c>
      <c r="M21" s="64">
        <f>VLOOKUP($B21,Total!$A$4:$V$348,Total!L$1,FALSE)</f>
        <v>0</v>
      </c>
      <c r="N21" s="64">
        <f>VLOOKUP($B21,Total!$A$4:$V$348,Total!M$1,FALSE)</f>
        <v>0</v>
      </c>
      <c r="O21" s="64">
        <f>VLOOKUP($B21,Total!$A$4:$V$348,Total!N$1,FALSE)</f>
        <v>0</v>
      </c>
      <c r="P21" s="64">
        <f>VLOOKUP($B21,Total!$A$4:$V$348,Total!O$1,FALSE)</f>
        <v>0</v>
      </c>
      <c r="Q21" s="64">
        <f>VLOOKUP($B21,Total!$A$4:$V$348,Total!P$1,FALSE)</f>
        <v>0</v>
      </c>
      <c r="R21" s="64">
        <f>VLOOKUP($B21,Total!$A$4:$V$348,Total!Q$1,FALSE)</f>
        <v>0</v>
      </c>
      <c r="S21" s="64">
        <f>VLOOKUP($B21,Total!$A$4:$V$348,Total!R$1,FALSE)</f>
        <v>0</v>
      </c>
      <c r="T21" s="64">
        <f>VLOOKUP($B21,Total!$A$4:$V$348,Total!S$1,FALSE)</f>
        <v>0</v>
      </c>
      <c r="U21" s="64">
        <f>VLOOKUP($B21,Total!$A$4:$V$348,Total!T$1,FALSE)</f>
        <v>0</v>
      </c>
      <c r="V21" s="64">
        <f>VLOOKUP($B21,Total!$A$4:$V$348,Total!U$1,FALSE)</f>
        <v>329</v>
      </c>
      <c r="W21" s="64">
        <f>VLOOKUP($B21,Total!$A$4:$V$348,Total!V$1,FALSE)</f>
        <v>21596900</v>
      </c>
    </row>
    <row r="22" spans="1:23" s="47" customFormat="1" x14ac:dyDescent="0.2">
      <c r="A22" s="44">
        <v>6115</v>
      </c>
      <c r="B22" s="105">
        <v>6109</v>
      </c>
      <c r="C22" s="28" t="s">
        <v>164</v>
      </c>
      <c r="D22" s="64">
        <f>VLOOKUP($B22,Total!$A$4:$V$348,Total!C$1,FALSE)</f>
        <v>177</v>
      </c>
      <c r="E22" s="64">
        <f>VLOOKUP($B22,Total!$A$4:$V$348,Total!D$1,FALSE)</f>
        <v>13545456</v>
      </c>
      <c r="F22" s="64">
        <f>VLOOKUP($B22,Total!$A$4:$V$348,Total!E$1,FALSE)</f>
        <v>163</v>
      </c>
      <c r="G22" s="64">
        <f>VLOOKUP($B22,Total!$A$4:$V$348,Total!F$1,FALSE)</f>
        <v>8659212</v>
      </c>
      <c r="H22" s="64">
        <f>VLOOKUP($B22,Total!$A$4:$V$348,Total!G$1,FALSE)</f>
        <v>63</v>
      </c>
      <c r="I22" s="64">
        <f>VLOOKUP($B22,Total!$A$4:$V$348,Total!H$1,FALSE)</f>
        <v>4821264</v>
      </c>
      <c r="J22" s="64">
        <f>VLOOKUP($B22,Total!$A$4:$V$348,Total!I$1,FALSE)</f>
        <v>43</v>
      </c>
      <c r="K22" s="64">
        <f>VLOOKUP($B22,Total!$A$4:$V$348,Total!J$1,FALSE)</f>
        <v>2284332</v>
      </c>
      <c r="L22" s="64">
        <f>VLOOKUP($B22,Total!$A$4:$V$348,Total!K$1,FALSE)</f>
        <v>0</v>
      </c>
      <c r="M22" s="64">
        <f>VLOOKUP($B22,Total!$A$4:$V$348,Total!L$1,FALSE)</f>
        <v>0</v>
      </c>
      <c r="N22" s="64">
        <f>VLOOKUP($B22,Total!$A$4:$V$348,Total!M$1,FALSE)</f>
        <v>0</v>
      </c>
      <c r="O22" s="64">
        <f>VLOOKUP($B22,Total!$A$4:$V$348,Total!N$1,FALSE)</f>
        <v>0</v>
      </c>
      <c r="P22" s="64">
        <f>VLOOKUP($B22,Total!$A$4:$V$348,Total!O$1,FALSE)</f>
        <v>26</v>
      </c>
      <c r="Q22" s="64">
        <f>VLOOKUP($B22,Total!$A$4:$V$348,Total!P$1,FALSE)</f>
        <v>1989728</v>
      </c>
      <c r="R22" s="64">
        <f>VLOOKUP($B22,Total!$A$4:$V$348,Total!Q$1,FALSE)</f>
        <v>9</v>
      </c>
      <c r="S22" s="64">
        <f>VLOOKUP($B22,Total!$A$4:$V$348,Total!R$1,FALSE)</f>
        <v>478116</v>
      </c>
      <c r="T22" s="64">
        <f>VLOOKUP($B22,Total!$A$4:$V$348,Total!S$1,FALSE)</f>
        <v>7</v>
      </c>
      <c r="U22" s="64">
        <f>VLOOKUP($B22,Total!$A$4:$V$348,Total!T$1,FALSE)</f>
        <v>191524</v>
      </c>
      <c r="V22" s="64">
        <f>VLOOKUP($B22,Total!$A$4:$V$348,Total!U$1,FALSE)</f>
        <v>488</v>
      </c>
      <c r="W22" s="64">
        <f>VLOOKUP($B22,Total!$A$4:$V$348,Total!V$1,FALSE)</f>
        <v>31969632</v>
      </c>
    </row>
    <row r="23" spans="1:23" s="47" customFormat="1" x14ac:dyDescent="0.2">
      <c r="A23" s="44">
        <v>6116</v>
      </c>
      <c r="B23" s="105">
        <v>6103</v>
      </c>
      <c r="C23" s="28" t="s">
        <v>165</v>
      </c>
      <c r="D23" s="64">
        <f>VLOOKUP($B23,Total!$A$4:$V$348,Total!C$1,FALSE)</f>
        <v>68</v>
      </c>
      <c r="E23" s="64">
        <f>VLOOKUP($B23,Total!$A$4:$V$348,Total!D$1,FALSE)</f>
        <v>5203904</v>
      </c>
      <c r="F23" s="64">
        <f>VLOOKUP($B23,Total!$A$4:$V$348,Total!E$1,FALSE)</f>
        <v>75</v>
      </c>
      <c r="G23" s="64">
        <f>VLOOKUP($B23,Total!$A$4:$V$348,Total!F$1,FALSE)</f>
        <v>3984300</v>
      </c>
      <c r="H23" s="64">
        <f>VLOOKUP($B23,Total!$A$4:$V$348,Total!G$1,FALSE)</f>
        <v>0</v>
      </c>
      <c r="I23" s="64">
        <f>VLOOKUP($B23,Total!$A$4:$V$348,Total!H$1,FALSE)</f>
        <v>0</v>
      </c>
      <c r="J23" s="64">
        <f>VLOOKUP($B23,Total!$A$4:$V$348,Total!I$1,FALSE)</f>
        <v>0</v>
      </c>
      <c r="K23" s="64">
        <f>VLOOKUP($B23,Total!$A$4:$V$348,Total!J$1,FALSE)</f>
        <v>0</v>
      </c>
      <c r="L23" s="64">
        <f>VLOOKUP($B23,Total!$A$4:$V$348,Total!K$1,FALSE)</f>
        <v>0</v>
      </c>
      <c r="M23" s="64">
        <f>VLOOKUP($B23,Total!$A$4:$V$348,Total!L$1,FALSE)</f>
        <v>0</v>
      </c>
      <c r="N23" s="64">
        <f>VLOOKUP($B23,Total!$A$4:$V$348,Total!M$1,FALSE)</f>
        <v>0</v>
      </c>
      <c r="O23" s="64">
        <f>VLOOKUP($B23,Total!$A$4:$V$348,Total!N$1,FALSE)</f>
        <v>0</v>
      </c>
      <c r="P23" s="64">
        <f>VLOOKUP($B23,Total!$A$4:$V$348,Total!O$1,FALSE)</f>
        <v>14</v>
      </c>
      <c r="Q23" s="64">
        <f>VLOOKUP($B23,Total!$A$4:$V$348,Total!P$1,FALSE)</f>
        <v>1071392</v>
      </c>
      <c r="R23" s="64">
        <f>VLOOKUP($B23,Total!$A$4:$V$348,Total!Q$1,FALSE)</f>
        <v>0</v>
      </c>
      <c r="S23" s="64">
        <f>VLOOKUP($B23,Total!$A$4:$V$348,Total!R$1,FALSE)</f>
        <v>0</v>
      </c>
      <c r="T23" s="64">
        <f>VLOOKUP($B23,Total!$A$4:$V$348,Total!S$1,FALSE)</f>
        <v>0</v>
      </c>
      <c r="U23" s="64">
        <f>VLOOKUP($B23,Total!$A$4:$V$348,Total!T$1,FALSE)</f>
        <v>0</v>
      </c>
      <c r="V23" s="64">
        <f>VLOOKUP($B23,Total!$A$4:$V$348,Total!U$1,FALSE)</f>
        <v>157</v>
      </c>
      <c r="W23" s="64">
        <f>VLOOKUP($B23,Total!$A$4:$V$348,Total!V$1,FALSE)</f>
        <v>10259596</v>
      </c>
    </row>
    <row r="24" spans="1:23" s="47" customFormat="1" x14ac:dyDescent="0.2">
      <c r="A24" s="44">
        <v>6117</v>
      </c>
      <c r="B24" s="105">
        <v>6114</v>
      </c>
      <c r="C24" s="28" t="s">
        <v>166</v>
      </c>
      <c r="D24" s="64">
        <f>VLOOKUP($B24,Total!$A$4:$V$348,Total!C$1,FALSE)</f>
        <v>170</v>
      </c>
      <c r="E24" s="64">
        <f>VLOOKUP($B24,Total!$A$4:$V$348,Total!D$1,FALSE)</f>
        <v>13009760</v>
      </c>
      <c r="F24" s="64">
        <f>VLOOKUP($B24,Total!$A$4:$V$348,Total!E$1,FALSE)</f>
        <v>123</v>
      </c>
      <c r="G24" s="64">
        <f>VLOOKUP($B24,Total!$A$4:$V$348,Total!F$1,FALSE)</f>
        <v>6534252</v>
      </c>
      <c r="H24" s="64">
        <f>VLOOKUP($B24,Total!$A$4:$V$348,Total!G$1,FALSE)</f>
        <v>79</v>
      </c>
      <c r="I24" s="64">
        <f>VLOOKUP($B24,Total!$A$4:$V$348,Total!H$1,FALSE)</f>
        <v>6045712</v>
      </c>
      <c r="J24" s="64">
        <f>VLOOKUP($B24,Total!$A$4:$V$348,Total!I$1,FALSE)</f>
        <v>27</v>
      </c>
      <c r="K24" s="64">
        <f>VLOOKUP($B24,Total!$A$4:$V$348,Total!J$1,FALSE)</f>
        <v>1434348</v>
      </c>
      <c r="L24" s="64">
        <f>VLOOKUP($B24,Total!$A$4:$V$348,Total!K$1,FALSE)</f>
        <v>0</v>
      </c>
      <c r="M24" s="64">
        <f>VLOOKUP($B24,Total!$A$4:$V$348,Total!L$1,FALSE)</f>
        <v>0</v>
      </c>
      <c r="N24" s="64">
        <f>VLOOKUP($B24,Total!$A$4:$V$348,Total!M$1,FALSE)</f>
        <v>0</v>
      </c>
      <c r="O24" s="64">
        <f>VLOOKUP($B24,Total!$A$4:$V$348,Total!N$1,FALSE)</f>
        <v>0</v>
      </c>
      <c r="P24" s="64">
        <f>VLOOKUP($B24,Total!$A$4:$V$348,Total!O$1,FALSE)</f>
        <v>0</v>
      </c>
      <c r="Q24" s="64">
        <f>VLOOKUP($B24,Total!$A$4:$V$348,Total!P$1,FALSE)</f>
        <v>0</v>
      </c>
      <c r="R24" s="64">
        <f>VLOOKUP($B24,Total!$A$4:$V$348,Total!Q$1,FALSE)</f>
        <v>0</v>
      </c>
      <c r="S24" s="64">
        <f>VLOOKUP($B24,Total!$A$4:$V$348,Total!R$1,FALSE)</f>
        <v>0</v>
      </c>
      <c r="T24" s="64">
        <f>VLOOKUP($B24,Total!$A$4:$V$348,Total!S$1,FALSE)</f>
        <v>0</v>
      </c>
      <c r="U24" s="64">
        <f>VLOOKUP($B24,Total!$A$4:$V$348,Total!T$1,FALSE)</f>
        <v>0</v>
      </c>
      <c r="V24" s="64">
        <f>VLOOKUP($B24,Total!$A$4:$V$348,Total!U$1,FALSE)</f>
        <v>399</v>
      </c>
      <c r="W24" s="64">
        <f>VLOOKUP($B24,Total!$A$4:$V$348,Total!V$1,FALSE)</f>
        <v>27024072</v>
      </c>
    </row>
    <row r="25" spans="1:23" s="47" customFormat="1" x14ac:dyDescent="0.2">
      <c r="A25" s="44">
        <v>6201</v>
      </c>
      <c r="B25" s="105">
        <v>6301</v>
      </c>
      <c r="C25" s="28" t="s">
        <v>167</v>
      </c>
      <c r="D25" s="64">
        <f>VLOOKUP($B25,Total!$A$4:$V$348,Total!C$1,FALSE)</f>
        <v>0</v>
      </c>
      <c r="E25" s="64">
        <f>VLOOKUP($B25,Total!$A$4:$V$348,Total!D$1,FALSE)</f>
        <v>0</v>
      </c>
      <c r="F25" s="64">
        <f>VLOOKUP($B25,Total!$A$4:$V$348,Total!E$1,FALSE)</f>
        <v>0</v>
      </c>
      <c r="G25" s="64">
        <f>VLOOKUP($B25,Total!$A$4:$V$348,Total!F$1,FALSE)</f>
        <v>0</v>
      </c>
      <c r="H25" s="64">
        <f>VLOOKUP($B25,Total!$A$4:$V$348,Total!G$1,FALSE)</f>
        <v>168</v>
      </c>
      <c r="I25" s="64">
        <f>VLOOKUP($B25,Total!$A$4:$V$348,Total!H$1,FALSE)</f>
        <v>12856704</v>
      </c>
      <c r="J25" s="64">
        <f>VLOOKUP($B25,Total!$A$4:$V$348,Total!I$1,FALSE)</f>
        <v>159</v>
      </c>
      <c r="K25" s="64">
        <f>VLOOKUP($B25,Total!$A$4:$V$348,Total!J$1,FALSE)</f>
        <v>8446716</v>
      </c>
      <c r="L25" s="64">
        <f>VLOOKUP($B25,Total!$A$4:$V$348,Total!K$1,FALSE)</f>
        <v>0</v>
      </c>
      <c r="M25" s="64">
        <f>VLOOKUP($B25,Total!$A$4:$V$348,Total!L$1,FALSE)</f>
        <v>0</v>
      </c>
      <c r="N25" s="64">
        <f>VLOOKUP($B25,Total!$A$4:$V$348,Total!M$1,FALSE)</f>
        <v>0</v>
      </c>
      <c r="O25" s="64">
        <f>VLOOKUP($B25,Total!$A$4:$V$348,Total!N$1,FALSE)</f>
        <v>0</v>
      </c>
      <c r="P25" s="64">
        <f>VLOOKUP($B25,Total!$A$4:$V$348,Total!O$1,FALSE)</f>
        <v>0</v>
      </c>
      <c r="Q25" s="64">
        <f>VLOOKUP($B25,Total!$A$4:$V$348,Total!P$1,FALSE)</f>
        <v>0</v>
      </c>
      <c r="R25" s="64">
        <f>VLOOKUP($B25,Total!$A$4:$V$348,Total!Q$1,FALSE)</f>
        <v>0</v>
      </c>
      <c r="S25" s="64">
        <f>VLOOKUP($B25,Total!$A$4:$V$348,Total!R$1,FALSE)</f>
        <v>0</v>
      </c>
      <c r="T25" s="64">
        <f>VLOOKUP($B25,Total!$A$4:$V$348,Total!S$1,FALSE)</f>
        <v>0</v>
      </c>
      <c r="U25" s="64">
        <f>VLOOKUP($B25,Total!$A$4:$V$348,Total!T$1,FALSE)</f>
        <v>0</v>
      </c>
      <c r="V25" s="64">
        <f>VLOOKUP($B25,Total!$A$4:$V$348,Total!U$1,FALSE)</f>
        <v>327</v>
      </c>
      <c r="W25" s="64">
        <f>VLOOKUP($B25,Total!$A$4:$V$348,Total!V$1,FALSE)</f>
        <v>21303420</v>
      </c>
    </row>
    <row r="26" spans="1:23" s="47" customFormat="1" x14ac:dyDescent="0.2">
      <c r="A26" s="44">
        <v>6202</v>
      </c>
      <c r="B26" s="105">
        <v>6303</v>
      </c>
      <c r="C26" s="28" t="s">
        <v>168</v>
      </c>
      <c r="D26" s="64">
        <f>VLOOKUP($B26,Total!$A$4:$V$348,Total!C$1,FALSE)</f>
        <v>0</v>
      </c>
      <c r="E26" s="64">
        <f>VLOOKUP($B26,Total!$A$4:$V$348,Total!D$1,FALSE)</f>
        <v>0</v>
      </c>
      <c r="F26" s="64">
        <f>VLOOKUP($B26,Total!$A$4:$V$348,Total!E$1,FALSE)</f>
        <v>0</v>
      </c>
      <c r="G26" s="64">
        <f>VLOOKUP($B26,Total!$A$4:$V$348,Total!F$1,FALSE)</f>
        <v>0</v>
      </c>
      <c r="H26" s="64">
        <f>VLOOKUP($B26,Total!$A$4:$V$348,Total!G$1,FALSE)</f>
        <v>59</v>
      </c>
      <c r="I26" s="64">
        <f>VLOOKUP($B26,Total!$A$4:$V$348,Total!H$1,FALSE)</f>
        <v>4515152</v>
      </c>
      <c r="J26" s="64">
        <f>VLOOKUP($B26,Total!$A$4:$V$348,Total!I$1,FALSE)</f>
        <v>35</v>
      </c>
      <c r="K26" s="64">
        <f>VLOOKUP($B26,Total!$A$4:$V$348,Total!J$1,FALSE)</f>
        <v>1859340</v>
      </c>
      <c r="L26" s="64">
        <f>VLOOKUP($B26,Total!$A$4:$V$348,Total!K$1,FALSE)</f>
        <v>0</v>
      </c>
      <c r="M26" s="64">
        <f>VLOOKUP($B26,Total!$A$4:$V$348,Total!L$1,FALSE)</f>
        <v>0</v>
      </c>
      <c r="N26" s="64">
        <f>VLOOKUP($B26,Total!$A$4:$V$348,Total!M$1,FALSE)</f>
        <v>0</v>
      </c>
      <c r="O26" s="64">
        <f>VLOOKUP($B26,Total!$A$4:$V$348,Total!N$1,FALSE)</f>
        <v>0</v>
      </c>
      <c r="P26" s="64">
        <f>VLOOKUP($B26,Total!$A$4:$V$348,Total!O$1,FALSE)</f>
        <v>0</v>
      </c>
      <c r="Q26" s="64">
        <f>VLOOKUP($B26,Total!$A$4:$V$348,Total!P$1,FALSE)</f>
        <v>0</v>
      </c>
      <c r="R26" s="64">
        <f>VLOOKUP($B26,Total!$A$4:$V$348,Total!Q$1,FALSE)</f>
        <v>0</v>
      </c>
      <c r="S26" s="64">
        <f>VLOOKUP($B26,Total!$A$4:$V$348,Total!R$1,FALSE)</f>
        <v>0</v>
      </c>
      <c r="T26" s="64">
        <f>VLOOKUP($B26,Total!$A$4:$V$348,Total!S$1,FALSE)</f>
        <v>0</v>
      </c>
      <c r="U26" s="64">
        <f>VLOOKUP($B26,Total!$A$4:$V$348,Total!T$1,FALSE)</f>
        <v>0</v>
      </c>
      <c r="V26" s="64">
        <f>VLOOKUP($B26,Total!$A$4:$V$348,Total!U$1,FALSE)</f>
        <v>94</v>
      </c>
      <c r="W26" s="64">
        <f>VLOOKUP($B26,Total!$A$4:$V$348,Total!V$1,FALSE)</f>
        <v>6374492</v>
      </c>
    </row>
    <row r="27" spans="1:23" s="47" customFormat="1" x14ac:dyDescent="0.2">
      <c r="A27" s="44">
        <v>6203</v>
      </c>
      <c r="B27" s="105">
        <v>6305</v>
      </c>
      <c r="C27" s="28" t="s">
        <v>169</v>
      </c>
      <c r="D27" s="64">
        <f>VLOOKUP($B27,Total!$A$4:$V$348,Total!C$1,FALSE)</f>
        <v>0</v>
      </c>
      <c r="E27" s="64">
        <f>VLOOKUP($B27,Total!$A$4:$V$348,Total!D$1,FALSE)</f>
        <v>0</v>
      </c>
      <c r="F27" s="64">
        <f>VLOOKUP($B27,Total!$A$4:$V$348,Total!E$1,FALSE)</f>
        <v>0</v>
      </c>
      <c r="G27" s="64">
        <f>VLOOKUP($B27,Total!$A$4:$V$348,Total!F$1,FALSE)</f>
        <v>0</v>
      </c>
      <c r="H27" s="64">
        <f>VLOOKUP($B27,Total!$A$4:$V$348,Total!G$1,FALSE)</f>
        <v>48</v>
      </c>
      <c r="I27" s="64">
        <f>VLOOKUP($B27,Total!$A$4:$V$348,Total!H$1,FALSE)</f>
        <v>3673344</v>
      </c>
      <c r="J27" s="64">
        <f>VLOOKUP($B27,Total!$A$4:$V$348,Total!I$1,FALSE)</f>
        <v>20</v>
      </c>
      <c r="K27" s="64">
        <f>VLOOKUP($B27,Total!$A$4:$V$348,Total!J$1,FALSE)</f>
        <v>1062480</v>
      </c>
      <c r="L27" s="64">
        <f>VLOOKUP($B27,Total!$A$4:$V$348,Total!K$1,FALSE)</f>
        <v>0</v>
      </c>
      <c r="M27" s="64">
        <f>VLOOKUP($B27,Total!$A$4:$V$348,Total!L$1,FALSE)</f>
        <v>0</v>
      </c>
      <c r="N27" s="64">
        <f>VLOOKUP($B27,Total!$A$4:$V$348,Total!M$1,FALSE)</f>
        <v>0</v>
      </c>
      <c r="O27" s="64">
        <f>VLOOKUP($B27,Total!$A$4:$V$348,Total!N$1,FALSE)</f>
        <v>0</v>
      </c>
      <c r="P27" s="64">
        <f>VLOOKUP($B27,Total!$A$4:$V$348,Total!O$1,FALSE)</f>
        <v>0</v>
      </c>
      <c r="Q27" s="64">
        <f>VLOOKUP($B27,Total!$A$4:$V$348,Total!P$1,FALSE)</f>
        <v>0</v>
      </c>
      <c r="R27" s="64">
        <f>VLOOKUP($B27,Total!$A$4:$V$348,Total!Q$1,FALSE)</f>
        <v>0</v>
      </c>
      <c r="S27" s="64">
        <f>VLOOKUP($B27,Total!$A$4:$V$348,Total!R$1,FALSE)</f>
        <v>0</v>
      </c>
      <c r="T27" s="64">
        <f>VLOOKUP($B27,Total!$A$4:$V$348,Total!S$1,FALSE)</f>
        <v>0</v>
      </c>
      <c r="U27" s="64">
        <f>VLOOKUP($B27,Total!$A$4:$V$348,Total!T$1,FALSE)</f>
        <v>0</v>
      </c>
      <c r="V27" s="64">
        <f>VLOOKUP($B27,Total!$A$4:$V$348,Total!U$1,FALSE)</f>
        <v>68</v>
      </c>
      <c r="W27" s="64">
        <f>VLOOKUP($B27,Total!$A$4:$V$348,Total!V$1,FALSE)</f>
        <v>4735824</v>
      </c>
    </row>
    <row r="28" spans="1:23" s="47" customFormat="1" x14ac:dyDescent="0.2">
      <c r="A28" s="44">
        <v>6204</v>
      </c>
      <c r="B28" s="105">
        <v>6308</v>
      </c>
      <c r="C28" s="28" t="s">
        <v>170</v>
      </c>
      <c r="D28" s="64">
        <f>VLOOKUP($B28,Total!$A$4:$V$348,Total!C$1,FALSE)</f>
        <v>0</v>
      </c>
      <c r="E28" s="64">
        <f>VLOOKUP($B28,Total!$A$4:$V$348,Total!D$1,FALSE)</f>
        <v>0</v>
      </c>
      <c r="F28" s="64">
        <f>VLOOKUP($B28,Total!$A$4:$V$348,Total!E$1,FALSE)</f>
        <v>0</v>
      </c>
      <c r="G28" s="64">
        <f>VLOOKUP($B28,Total!$A$4:$V$348,Total!F$1,FALSE)</f>
        <v>0</v>
      </c>
      <c r="H28" s="64">
        <f>VLOOKUP($B28,Total!$A$4:$V$348,Total!G$1,FALSE)</f>
        <v>50</v>
      </c>
      <c r="I28" s="64">
        <f>VLOOKUP($B28,Total!$A$4:$V$348,Total!H$1,FALSE)</f>
        <v>3826400</v>
      </c>
      <c r="J28" s="64">
        <f>VLOOKUP($B28,Total!$A$4:$V$348,Total!I$1,FALSE)</f>
        <v>25</v>
      </c>
      <c r="K28" s="64">
        <f>VLOOKUP($B28,Total!$A$4:$V$348,Total!J$1,FALSE)</f>
        <v>1328100</v>
      </c>
      <c r="L28" s="64">
        <f>VLOOKUP($B28,Total!$A$4:$V$348,Total!K$1,FALSE)</f>
        <v>0</v>
      </c>
      <c r="M28" s="64">
        <f>VLOOKUP($B28,Total!$A$4:$V$348,Total!L$1,FALSE)</f>
        <v>0</v>
      </c>
      <c r="N28" s="64">
        <f>VLOOKUP($B28,Total!$A$4:$V$348,Total!M$1,FALSE)</f>
        <v>0</v>
      </c>
      <c r="O28" s="64">
        <f>VLOOKUP($B28,Total!$A$4:$V$348,Total!N$1,FALSE)</f>
        <v>0</v>
      </c>
      <c r="P28" s="64">
        <f>VLOOKUP($B28,Total!$A$4:$V$348,Total!O$1,FALSE)</f>
        <v>0</v>
      </c>
      <c r="Q28" s="64">
        <f>VLOOKUP($B28,Total!$A$4:$V$348,Total!P$1,FALSE)</f>
        <v>0</v>
      </c>
      <c r="R28" s="64">
        <f>VLOOKUP($B28,Total!$A$4:$V$348,Total!Q$1,FALSE)</f>
        <v>0</v>
      </c>
      <c r="S28" s="64">
        <f>VLOOKUP($B28,Total!$A$4:$V$348,Total!R$1,FALSE)</f>
        <v>0</v>
      </c>
      <c r="T28" s="64">
        <f>VLOOKUP($B28,Total!$A$4:$V$348,Total!S$1,FALSE)</f>
        <v>0</v>
      </c>
      <c r="U28" s="64">
        <f>VLOOKUP($B28,Total!$A$4:$V$348,Total!T$1,FALSE)</f>
        <v>0</v>
      </c>
      <c r="V28" s="64">
        <f>VLOOKUP($B28,Total!$A$4:$V$348,Total!U$1,FALSE)</f>
        <v>75</v>
      </c>
      <c r="W28" s="64">
        <f>VLOOKUP($B28,Total!$A$4:$V$348,Total!V$1,FALSE)</f>
        <v>5154500</v>
      </c>
    </row>
    <row r="29" spans="1:23" s="47" customFormat="1" x14ac:dyDescent="0.2">
      <c r="A29" s="44">
        <v>6205</v>
      </c>
      <c r="B29" s="105">
        <v>6310</v>
      </c>
      <c r="C29" s="28" t="s">
        <v>171</v>
      </c>
      <c r="D29" s="64">
        <f>VLOOKUP($B29,Total!$A$4:$V$348,Total!C$1,FALSE)</f>
        <v>389</v>
      </c>
      <c r="E29" s="64">
        <f>VLOOKUP($B29,Total!$A$4:$V$348,Total!D$1,FALSE)</f>
        <v>29769392</v>
      </c>
      <c r="F29" s="64">
        <f>VLOOKUP($B29,Total!$A$4:$V$348,Total!E$1,FALSE)</f>
        <v>401</v>
      </c>
      <c r="G29" s="64">
        <f>VLOOKUP($B29,Total!$A$4:$V$348,Total!F$1,FALSE)</f>
        <v>21302724</v>
      </c>
      <c r="H29" s="64">
        <f>VLOOKUP($B29,Total!$A$4:$V$348,Total!G$1,FALSE)</f>
        <v>203</v>
      </c>
      <c r="I29" s="64">
        <f>VLOOKUP($B29,Total!$A$4:$V$348,Total!H$1,FALSE)</f>
        <v>15535184</v>
      </c>
      <c r="J29" s="64">
        <f>VLOOKUP($B29,Total!$A$4:$V$348,Total!I$1,FALSE)</f>
        <v>148</v>
      </c>
      <c r="K29" s="64">
        <f>VLOOKUP($B29,Total!$A$4:$V$348,Total!J$1,FALSE)</f>
        <v>7862352</v>
      </c>
      <c r="L29" s="64">
        <f>VLOOKUP($B29,Total!$A$4:$V$348,Total!K$1,FALSE)</f>
        <v>0</v>
      </c>
      <c r="M29" s="64">
        <f>VLOOKUP($B29,Total!$A$4:$V$348,Total!L$1,FALSE)</f>
        <v>0</v>
      </c>
      <c r="N29" s="64">
        <f>VLOOKUP($B29,Total!$A$4:$V$348,Total!M$1,FALSE)</f>
        <v>0</v>
      </c>
      <c r="O29" s="64">
        <f>VLOOKUP($B29,Total!$A$4:$V$348,Total!N$1,FALSE)</f>
        <v>0</v>
      </c>
      <c r="P29" s="64">
        <f>VLOOKUP($B29,Total!$A$4:$V$348,Total!O$1,FALSE)</f>
        <v>62</v>
      </c>
      <c r="Q29" s="64">
        <f>VLOOKUP($B29,Total!$A$4:$V$348,Total!P$1,FALSE)</f>
        <v>4744736</v>
      </c>
      <c r="R29" s="64">
        <f>VLOOKUP($B29,Total!$A$4:$V$348,Total!Q$1,FALSE)</f>
        <v>6</v>
      </c>
      <c r="S29" s="64">
        <f>VLOOKUP($B29,Total!$A$4:$V$348,Total!R$1,FALSE)</f>
        <v>318744</v>
      </c>
      <c r="T29" s="64">
        <f>VLOOKUP($B29,Total!$A$4:$V$348,Total!S$1,FALSE)</f>
        <v>0</v>
      </c>
      <c r="U29" s="64">
        <f>VLOOKUP($B29,Total!$A$4:$V$348,Total!T$1,FALSE)</f>
        <v>0</v>
      </c>
      <c r="V29" s="64">
        <f>VLOOKUP($B29,Total!$A$4:$V$348,Total!U$1,FALSE)</f>
        <v>1209</v>
      </c>
      <c r="W29" s="64">
        <f>VLOOKUP($B29,Total!$A$4:$V$348,Total!V$1,FALSE)</f>
        <v>79533132</v>
      </c>
    </row>
    <row r="30" spans="1:23" s="47" customFormat="1" x14ac:dyDescent="0.2">
      <c r="A30" s="44">
        <v>6206</v>
      </c>
      <c r="B30" s="105">
        <v>6304</v>
      </c>
      <c r="C30" s="28" t="s">
        <v>172</v>
      </c>
      <c r="D30" s="64">
        <f>VLOOKUP($B30,Total!$A$4:$V$348,Total!C$1,FALSE)</f>
        <v>118</v>
      </c>
      <c r="E30" s="64">
        <f>VLOOKUP($B30,Total!$A$4:$V$348,Total!D$1,FALSE)</f>
        <v>9030304</v>
      </c>
      <c r="F30" s="64">
        <f>VLOOKUP($B30,Total!$A$4:$V$348,Total!E$1,FALSE)</f>
        <v>93</v>
      </c>
      <c r="G30" s="64">
        <f>VLOOKUP($B30,Total!$A$4:$V$348,Total!F$1,FALSE)</f>
        <v>4940532</v>
      </c>
      <c r="H30" s="64">
        <f>VLOOKUP($B30,Total!$A$4:$V$348,Total!G$1,FALSE)</f>
        <v>18</v>
      </c>
      <c r="I30" s="64">
        <f>VLOOKUP($B30,Total!$A$4:$V$348,Total!H$1,FALSE)</f>
        <v>1377504</v>
      </c>
      <c r="J30" s="64">
        <f>VLOOKUP($B30,Total!$A$4:$V$348,Total!I$1,FALSE)</f>
        <v>12</v>
      </c>
      <c r="K30" s="64">
        <f>VLOOKUP($B30,Total!$A$4:$V$348,Total!J$1,FALSE)</f>
        <v>637488</v>
      </c>
      <c r="L30" s="64">
        <f>VLOOKUP($B30,Total!$A$4:$V$348,Total!K$1,FALSE)</f>
        <v>0</v>
      </c>
      <c r="M30" s="64">
        <f>VLOOKUP($B30,Total!$A$4:$V$348,Total!L$1,FALSE)</f>
        <v>0</v>
      </c>
      <c r="N30" s="64">
        <f>VLOOKUP($B30,Total!$A$4:$V$348,Total!M$1,FALSE)</f>
        <v>0</v>
      </c>
      <c r="O30" s="64">
        <f>VLOOKUP($B30,Total!$A$4:$V$348,Total!N$1,FALSE)</f>
        <v>0</v>
      </c>
      <c r="P30" s="64">
        <f>VLOOKUP($B30,Total!$A$4:$V$348,Total!O$1,FALSE)</f>
        <v>0</v>
      </c>
      <c r="Q30" s="64">
        <f>VLOOKUP($B30,Total!$A$4:$V$348,Total!P$1,FALSE)</f>
        <v>0</v>
      </c>
      <c r="R30" s="64">
        <f>VLOOKUP($B30,Total!$A$4:$V$348,Total!Q$1,FALSE)</f>
        <v>0</v>
      </c>
      <c r="S30" s="64">
        <f>VLOOKUP($B30,Total!$A$4:$V$348,Total!R$1,FALSE)</f>
        <v>0</v>
      </c>
      <c r="T30" s="64">
        <f>VLOOKUP($B30,Total!$A$4:$V$348,Total!S$1,FALSE)</f>
        <v>0</v>
      </c>
      <c r="U30" s="64">
        <f>VLOOKUP($B30,Total!$A$4:$V$348,Total!T$1,FALSE)</f>
        <v>0</v>
      </c>
      <c r="V30" s="64">
        <f>VLOOKUP($B30,Total!$A$4:$V$348,Total!U$1,FALSE)</f>
        <v>241</v>
      </c>
      <c r="W30" s="64">
        <f>VLOOKUP($B30,Total!$A$4:$V$348,Total!V$1,FALSE)</f>
        <v>15985828</v>
      </c>
    </row>
    <row r="31" spans="1:23" s="47" customFormat="1" x14ac:dyDescent="0.2">
      <c r="A31" s="44">
        <v>6207</v>
      </c>
      <c r="B31" s="105">
        <v>6306</v>
      </c>
      <c r="C31" s="28" t="s">
        <v>173</v>
      </c>
      <c r="D31" s="64">
        <f>VLOOKUP($B31,Total!$A$4:$V$348,Total!C$1,FALSE)</f>
        <v>114</v>
      </c>
      <c r="E31" s="64">
        <f>VLOOKUP($B31,Total!$A$4:$V$348,Total!D$1,FALSE)</f>
        <v>8724192</v>
      </c>
      <c r="F31" s="64">
        <f>VLOOKUP($B31,Total!$A$4:$V$348,Total!E$1,FALSE)</f>
        <v>113</v>
      </c>
      <c r="G31" s="64">
        <f>VLOOKUP($B31,Total!$A$4:$V$348,Total!F$1,FALSE)</f>
        <v>6003012</v>
      </c>
      <c r="H31" s="64">
        <f>VLOOKUP($B31,Total!$A$4:$V$348,Total!G$1,FALSE)</f>
        <v>61</v>
      </c>
      <c r="I31" s="64">
        <f>VLOOKUP($B31,Total!$A$4:$V$348,Total!H$1,FALSE)</f>
        <v>4668208</v>
      </c>
      <c r="J31" s="64">
        <f>VLOOKUP($B31,Total!$A$4:$V$348,Total!I$1,FALSE)</f>
        <v>29</v>
      </c>
      <c r="K31" s="64">
        <f>VLOOKUP($B31,Total!$A$4:$V$348,Total!J$1,FALSE)</f>
        <v>1540596</v>
      </c>
      <c r="L31" s="64">
        <f>VLOOKUP($B31,Total!$A$4:$V$348,Total!K$1,FALSE)</f>
        <v>0</v>
      </c>
      <c r="M31" s="64">
        <f>VLOOKUP($B31,Total!$A$4:$V$348,Total!L$1,FALSE)</f>
        <v>0</v>
      </c>
      <c r="N31" s="64">
        <f>VLOOKUP($B31,Total!$A$4:$V$348,Total!M$1,FALSE)</f>
        <v>0</v>
      </c>
      <c r="O31" s="64">
        <f>VLOOKUP($B31,Total!$A$4:$V$348,Total!N$1,FALSE)</f>
        <v>0</v>
      </c>
      <c r="P31" s="64">
        <f>VLOOKUP($B31,Total!$A$4:$V$348,Total!O$1,FALSE)</f>
        <v>11</v>
      </c>
      <c r="Q31" s="64">
        <f>VLOOKUP($B31,Total!$A$4:$V$348,Total!P$1,FALSE)</f>
        <v>841808</v>
      </c>
      <c r="R31" s="64">
        <f>VLOOKUP($B31,Total!$A$4:$V$348,Total!Q$1,FALSE)</f>
        <v>3</v>
      </c>
      <c r="S31" s="64">
        <f>VLOOKUP($B31,Total!$A$4:$V$348,Total!R$1,FALSE)</f>
        <v>159372</v>
      </c>
      <c r="T31" s="64">
        <f>VLOOKUP($B31,Total!$A$4:$V$348,Total!S$1,FALSE)</f>
        <v>0</v>
      </c>
      <c r="U31" s="64">
        <f>VLOOKUP($B31,Total!$A$4:$V$348,Total!T$1,FALSE)</f>
        <v>0</v>
      </c>
      <c r="V31" s="64">
        <f>VLOOKUP($B31,Total!$A$4:$V$348,Total!U$1,FALSE)</f>
        <v>331</v>
      </c>
      <c r="W31" s="64">
        <f>VLOOKUP($B31,Total!$A$4:$V$348,Total!V$1,FALSE)</f>
        <v>21937188</v>
      </c>
    </row>
    <row r="32" spans="1:23" s="47" customFormat="1" x14ac:dyDescent="0.2">
      <c r="A32" s="44">
        <v>6208</v>
      </c>
      <c r="B32" s="105">
        <v>6307</v>
      </c>
      <c r="C32" s="28" t="s">
        <v>174</v>
      </c>
      <c r="D32" s="64">
        <f>VLOOKUP($B32,Total!$A$4:$V$348,Total!C$1,FALSE)</f>
        <v>159</v>
      </c>
      <c r="E32" s="64">
        <f>VLOOKUP($B32,Total!$A$4:$V$348,Total!D$1,FALSE)</f>
        <v>12167952</v>
      </c>
      <c r="F32" s="64">
        <f>VLOOKUP($B32,Total!$A$4:$V$348,Total!E$1,FALSE)</f>
        <v>129</v>
      </c>
      <c r="G32" s="64">
        <f>VLOOKUP($B32,Total!$A$4:$V$348,Total!F$1,FALSE)</f>
        <v>6852996</v>
      </c>
      <c r="H32" s="64">
        <f>VLOOKUP($B32,Total!$A$4:$V$348,Total!G$1,FALSE)</f>
        <v>82</v>
      </c>
      <c r="I32" s="64">
        <f>VLOOKUP($B32,Total!$A$4:$V$348,Total!H$1,FALSE)</f>
        <v>6275296</v>
      </c>
      <c r="J32" s="64">
        <f>VLOOKUP($B32,Total!$A$4:$V$348,Total!I$1,FALSE)</f>
        <v>36</v>
      </c>
      <c r="K32" s="64">
        <f>VLOOKUP($B32,Total!$A$4:$V$348,Total!J$1,FALSE)</f>
        <v>1912464</v>
      </c>
      <c r="L32" s="64">
        <f>VLOOKUP($B32,Total!$A$4:$V$348,Total!K$1,FALSE)</f>
        <v>0</v>
      </c>
      <c r="M32" s="64">
        <f>VLOOKUP($B32,Total!$A$4:$V$348,Total!L$1,FALSE)</f>
        <v>0</v>
      </c>
      <c r="N32" s="64">
        <f>VLOOKUP($B32,Total!$A$4:$V$348,Total!M$1,FALSE)</f>
        <v>0</v>
      </c>
      <c r="O32" s="64">
        <f>VLOOKUP($B32,Total!$A$4:$V$348,Total!N$1,FALSE)</f>
        <v>0</v>
      </c>
      <c r="P32" s="64">
        <f>VLOOKUP($B32,Total!$A$4:$V$348,Total!O$1,FALSE)</f>
        <v>33</v>
      </c>
      <c r="Q32" s="64">
        <f>VLOOKUP($B32,Total!$A$4:$V$348,Total!P$1,FALSE)</f>
        <v>2525424</v>
      </c>
      <c r="R32" s="64">
        <f>VLOOKUP($B32,Total!$A$4:$V$348,Total!Q$1,FALSE)</f>
        <v>8</v>
      </c>
      <c r="S32" s="64">
        <f>VLOOKUP($B32,Total!$A$4:$V$348,Total!R$1,FALSE)</f>
        <v>424992</v>
      </c>
      <c r="T32" s="64">
        <f>VLOOKUP($B32,Total!$A$4:$V$348,Total!S$1,FALSE)</f>
        <v>0</v>
      </c>
      <c r="U32" s="64">
        <f>VLOOKUP($B32,Total!$A$4:$V$348,Total!T$1,FALSE)</f>
        <v>0</v>
      </c>
      <c r="V32" s="64">
        <f>VLOOKUP($B32,Total!$A$4:$V$348,Total!U$1,FALSE)</f>
        <v>447</v>
      </c>
      <c r="W32" s="64">
        <f>VLOOKUP($B32,Total!$A$4:$V$348,Total!V$1,FALSE)</f>
        <v>30159124</v>
      </c>
    </row>
    <row r="33" spans="1:23" s="47" customFormat="1" x14ac:dyDescent="0.2">
      <c r="A33" s="44">
        <v>6209</v>
      </c>
      <c r="B33" s="105">
        <v>6302</v>
      </c>
      <c r="C33" s="28" t="s">
        <v>175</v>
      </c>
      <c r="D33" s="64">
        <f>VLOOKUP($B33,Total!$A$4:$V$348,Total!C$1,FALSE)</f>
        <v>247</v>
      </c>
      <c r="E33" s="64">
        <f>VLOOKUP($B33,Total!$A$4:$V$348,Total!D$1,FALSE)</f>
        <v>18902416</v>
      </c>
      <c r="F33" s="64">
        <f>VLOOKUP($B33,Total!$A$4:$V$348,Total!E$1,FALSE)</f>
        <v>215</v>
      </c>
      <c r="G33" s="64">
        <f>VLOOKUP($B33,Total!$A$4:$V$348,Total!F$1,FALSE)</f>
        <v>11421660</v>
      </c>
      <c r="H33" s="64">
        <f>VLOOKUP($B33,Total!$A$4:$V$348,Total!G$1,FALSE)</f>
        <v>78</v>
      </c>
      <c r="I33" s="64">
        <f>VLOOKUP($B33,Total!$A$4:$V$348,Total!H$1,FALSE)</f>
        <v>5969184</v>
      </c>
      <c r="J33" s="64">
        <f>VLOOKUP($B33,Total!$A$4:$V$348,Total!I$1,FALSE)</f>
        <v>19</v>
      </c>
      <c r="K33" s="64">
        <f>VLOOKUP($B33,Total!$A$4:$V$348,Total!J$1,FALSE)</f>
        <v>1009356</v>
      </c>
      <c r="L33" s="64">
        <f>VLOOKUP($B33,Total!$A$4:$V$348,Total!K$1,FALSE)</f>
        <v>0</v>
      </c>
      <c r="M33" s="64">
        <f>VLOOKUP($B33,Total!$A$4:$V$348,Total!L$1,FALSE)</f>
        <v>0</v>
      </c>
      <c r="N33" s="64">
        <f>VLOOKUP($B33,Total!$A$4:$V$348,Total!M$1,FALSE)</f>
        <v>0</v>
      </c>
      <c r="O33" s="64">
        <f>VLOOKUP($B33,Total!$A$4:$V$348,Total!N$1,FALSE)</f>
        <v>0</v>
      </c>
      <c r="P33" s="64">
        <f>VLOOKUP($B33,Total!$A$4:$V$348,Total!O$1,FALSE)</f>
        <v>0</v>
      </c>
      <c r="Q33" s="64">
        <f>VLOOKUP($B33,Total!$A$4:$V$348,Total!P$1,FALSE)</f>
        <v>0</v>
      </c>
      <c r="R33" s="64">
        <f>VLOOKUP($B33,Total!$A$4:$V$348,Total!Q$1,FALSE)</f>
        <v>0</v>
      </c>
      <c r="S33" s="64">
        <f>VLOOKUP($B33,Total!$A$4:$V$348,Total!R$1,FALSE)</f>
        <v>0</v>
      </c>
      <c r="T33" s="64">
        <f>VLOOKUP($B33,Total!$A$4:$V$348,Total!S$1,FALSE)</f>
        <v>0</v>
      </c>
      <c r="U33" s="64">
        <f>VLOOKUP($B33,Total!$A$4:$V$348,Total!T$1,FALSE)</f>
        <v>0</v>
      </c>
      <c r="V33" s="64">
        <f>VLOOKUP($B33,Total!$A$4:$V$348,Total!U$1,FALSE)</f>
        <v>559</v>
      </c>
      <c r="W33" s="64">
        <f>VLOOKUP($B33,Total!$A$4:$V$348,Total!V$1,FALSE)</f>
        <v>37302616</v>
      </c>
    </row>
    <row r="34" spans="1:23" s="47" customFormat="1" x14ac:dyDescent="0.2">
      <c r="A34" s="44">
        <v>6214</v>
      </c>
      <c r="B34" s="105">
        <v>6309</v>
      </c>
      <c r="C34" s="28" t="s">
        <v>176</v>
      </c>
      <c r="D34" s="64">
        <f>VLOOKUP($B34,Total!$A$4:$V$348,Total!C$1,FALSE)</f>
        <v>43</v>
      </c>
      <c r="E34" s="64">
        <f>VLOOKUP($B34,Total!$A$4:$V$348,Total!D$1,FALSE)</f>
        <v>3290704</v>
      </c>
      <c r="F34" s="64">
        <f>VLOOKUP($B34,Total!$A$4:$V$348,Total!E$1,FALSE)</f>
        <v>37</v>
      </c>
      <c r="G34" s="64">
        <f>VLOOKUP($B34,Total!$A$4:$V$348,Total!F$1,FALSE)</f>
        <v>1965588</v>
      </c>
      <c r="H34" s="64">
        <f>VLOOKUP($B34,Total!$A$4:$V$348,Total!G$1,FALSE)</f>
        <v>31</v>
      </c>
      <c r="I34" s="64">
        <f>VLOOKUP($B34,Total!$A$4:$V$348,Total!H$1,FALSE)</f>
        <v>2372368</v>
      </c>
      <c r="J34" s="64">
        <f>VLOOKUP($B34,Total!$A$4:$V$348,Total!I$1,FALSE)</f>
        <v>15</v>
      </c>
      <c r="K34" s="64">
        <f>VLOOKUP($B34,Total!$A$4:$V$348,Total!J$1,FALSE)</f>
        <v>796860</v>
      </c>
      <c r="L34" s="64">
        <f>VLOOKUP($B34,Total!$A$4:$V$348,Total!K$1,FALSE)</f>
        <v>0</v>
      </c>
      <c r="M34" s="64">
        <f>VLOOKUP($B34,Total!$A$4:$V$348,Total!L$1,FALSE)</f>
        <v>0</v>
      </c>
      <c r="N34" s="64">
        <f>VLOOKUP($B34,Total!$A$4:$V$348,Total!M$1,FALSE)</f>
        <v>0</v>
      </c>
      <c r="O34" s="64">
        <f>VLOOKUP($B34,Total!$A$4:$V$348,Total!N$1,FALSE)</f>
        <v>0</v>
      </c>
      <c r="P34" s="64">
        <f>VLOOKUP($B34,Total!$A$4:$V$348,Total!O$1,FALSE)</f>
        <v>0</v>
      </c>
      <c r="Q34" s="64">
        <f>VLOOKUP($B34,Total!$A$4:$V$348,Total!P$1,FALSE)</f>
        <v>0</v>
      </c>
      <c r="R34" s="64">
        <f>VLOOKUP($B34,Total!$A$4:$V$348,Total!Q$1,FALSE)</f>
        <v>0</v>
      </c>
      <c r="S34" s="64">
        <f>VLOOKUP($B34,Total!$A$4:$V$348,Total!R$1,FALSE)</f>
        <v>0</v>
      </c>
      <c r="T34" s="64">
        <f>VLOOKUP($B34,Total!$A$4:$V$348,Total!S$1,FALSE)</f>
        <v>0</v>
      </c>
      <c r="U34" s="64">
        <f>VLOOKUP($B34,Total!$A$4:$V$348,Total!T$1,FALSE)</f>
        <v>0</v>
      </c>
      <c r="V34" s="64">
        <f>VLOOKUP($B34,Total!$A$4:$V$348,Total!U$1,FALSE)</f>
        <v>126</v>
      </c>
      <c r="W34" s="64">
        <f>VLOOKUP($B34,Total!$A$4:$V$348,Total!V$1,FALSE)</f>
        <v>8425520</v>
      </c>
    </row>
    <row r="35" spans="1:23" s="47" customFormat="1" x14ac:dyDescent="0.2">
      <c r="A35" s="44">
        <v>6301</v>
      </c>
      <c r="B35" s="105">
        <v>6201</v>
      </c>
      <c r="C35" s="28" t="s">
        <v>177</v>
      </c>
      <c r="D35" s="64">
        <f>VLOOKUP($B35,Total!$A$4:$V$348,Total!C$1,FALSE)</f>
        <v>249</v>
      </c>
      <c r="E35" s="64">
        <f>VLOOKUP($B35,Total!$A$4:$V$348,Total!D$1,FALSE)</f>
        <v>19055472</v>
      </c>
      <c r="F35" s="64">
        <f>VLOOKUP($B35,Total!$A$4:$V$348,Total!E$1,FALSE)</f>
        <v>173</v>
      </c>
      <c r="G35" s="64">
        <f>VLOOKUP($B35,Total!$A$4:$V$348,Total!F$1,FALSE)</f>
        <v>9190452</v>
      </c>
      <c r="H35" s="64">
        <f>VLOOKUP($B35,Total!$A$4:$V$348,Total!G$1,FALSE)</f>
        <v>23</v>
      </c>
      <c r="I35" s="64">
        <f>VLOOKUP($B35,Total!$A$4:$V$348,Total!H$1,FALSE)</f>
        <v>1760144</v>
      </c>
      <c r="J35" s="64">
        <f>VLOOKUP($B35,Total!$A$4:$V$348,Total!I$1,FALSE)</f>
        <v>12</v>
      </c>
      <c r="K35" s="64">
        <f>VLOOKUP($B35,Total!$A$4:$V$348,Total!J$1,FALSE)</f>
        <v>637488</v>
      </c>
      <c r="L35" s="64">
        <f>VLOOKUP($B35,Total!$A$4:$V$348,Total!K$1,FALSE)</f>
        <v>0</v>
      </c>
      <c r="M35" s="64">
        <f>VLOOKUP($B35,Total!$A$4:$V$348,Total!L$1,FALSE)</f>
        <v>0</v>
      </c>
      <c r="N35" s="64">
        <f>VLOOKUP($B35,Total!$A$4:$V$348,Total!M$1,FALSE)</f>
        <v>0</v>
      </c>
      <c r="O35" s="64">
        <f>VLOOKUP($B35,Total!$A$4:$V$348,Total!N$1,FALSE)</f>
        <v>0</v>
      </c>
      <c r="P35" s="64">
        <f>VLOOKUP($B35,Total!$A$4:$V$348,Total!O$1,FALSE)</f>
        <v>15</v>
      </c>
      <c r="Q35" s="64">
        <f>VLOOKUP($B35,Total!$A$4:$V$348,Total!P$1,FALSE)</f>
        <v>1147920</v>
      </c>
      <c r="R35" s="64">
        <f>VLOOKUP($B35,Total!$A$4:$V$348,Total!Q$1,FALSE)</f>
        <v>4</v>
      </c>
      <c r="S35" s="64">
        <f>VLOOKUP($B35,Total!$A$4:$V$348,Total!R$1,FALSE)</f>
        <v>212496</v>
      </c>
      <c r="T35" s="64">
        <f>VLOOKUP($B35,Total!$A$4:$V$348,Total!S$1,FALSE)</f>
        <v>2</v>
      </c>
      <c r="U35" s="64">
        <f>VLOOKUP($B35,Total!$A$4:$V$348,Total!T$1,FALSE)</f>
        <v>111808</v>
      </c>
      <c r="V35" s="64">
        <f>VLOOKUP($B35,Total!$A$4:$V$348,Total!U$1,FALSE)</f>
        <v>478</v>
      </c>
      <c r="W35" s="64">
        <f>VLOOKUP($B35,Total!$A$4:$V$348,Total!V$1,FALSE)</f>
        <v>32115780</v>
      </c>
    </row>
    <row r="36" spans="1:23" s="47" customFormat="1" x14ac:dyDescent="0.2">
      <c r="A36" s="44">
        <v>6302</v>
      </c>
      <c r="B36" s="105">
        <v>6205</v>
      </c>
      <c r="C36" s="28" t="s">
        <v>178</v>
      </c>
      <c r="D36" s="64">
        <f>VLOOKUP($B36,Total!$A$4:$V$348,Total!C$1,FALSE)</f>
        <v>136</v>
      </c>
      <c r="E36" s="64">
        <f>VLOOKUP($B36,Total!$A$4:$V$348,Total!D$1,FALSE)</f>
        <v>10407808</v>
      </c>
      <c r="F36" s="64">
        <f>VLOOKUP($B36,Total!$A$4:$V$348,Total!E$1,FALSE)</f>
        <v>103</v>
      </c>
      <c r="G36" s="64">
        <f>VLOOKUP($B36,Total!$A$4:$V$348,Total!F$1,FALSE)</f>
        <v>5471772</v>
      </c>
      <c r="H36" s="64">
        <f>VLOOKUP($B36,Total!$A$4:$V$348,Total!G$1,FALSE)</f>
        <v>0</v>
      </c>
      <c r="I36" s="64">
        <f>VLOOKUP($B36,Total!$A$4:$V$348,Total!H$1,FALSE)</f>
        <v>0</v>
      </c>
      <c r="J36" s="64">
        <f>VLOOKUP($B36,Total!$A$4:$V$348,Total!I$1,FALSE)</f>
        <v>0</v>
      </c>
      <c r="K36" s="64">
        <f>VLOOKUP($B36,Total!$A$4:$V$348,Total!J$1,FALSE)</f>
        <v>0</v>
      </c>
      <c r="L36" s="64">
        <f>VLOOKUP($B36,Total!$A$4:$V$348,Total!K$1,FALSE)</f>
        <v>0</v>
      </c>
      <c r="M36" s="64">
        <f>VLOOKUP($B36,Total!$A$4:$V$348,Total!L$1,FALSE)</f>
        <v>0</v>
      </c>
      <c r="N36" s="64">
        <f>VLOOKUP($B36,Total!$A$4:$V$348,Total!M$1,FALSE)</f>
        <v>0</v>
      </c>
      <c r="O36" s="64">
        <f>VLOOKUP($B36,Total!$A$4:$V$348,Total!N$1,FALSE)</f>
        <v>0</v>
      </c>
      <c r="P36" s="64">
        <f>VLOOKUP($B36,Total!$A$4:$V$348,Total!O$1,FALSE)</f>
        <v>0</v>
      </c>
      <c r="Q36" s="64">
        <f>VLOOKUP($B36,Total!$A$4:$V$348,Total!P$1,FALSE)</f>
        <v>0</v>
      </c>
      <c r="R36" s="64">
        <f>VLOOKUP($B36,Total!$A$4:$V$348,Total!Q$1,FALSE)</f>
        <v>0</v>
      </c>
      <c r="S36" s="64">
        <f>VLOOKUP($B36,Total!$A$4:$V$348,Total!R$1,FALSE)</f>
        <v>0</v>
      </c>
      <c r="T36" s="64">
        <f>VLOOKUP($B36,Total!$A$4:$V$348,Total!S$1,FALSE)</f>
        <v>0</v>
      </c>
      <c r="U36" s="64">
        <f>VLOOKUP($B36,Total!$A$4:$V$348,Total!T$1,FALSE)</f>
        <v>0</v>
      </c>
      <c r="V36" s="64">
        <f>VLOOKUP($B36,Total!$A$4:$V$348,Total!U$1,FALSE)</f>
        <v>239</v>
      </c>
      <c r="W36" s="64">
        <f>VLOOKUP($B36,Total!$A$4:$V$348,Total!V$1,FALSE)</f>
        <v>15879580</v>
      </c>
    </row>
    <row r="37" spans="1:23" s="47" customFormat="1" x14ac:dyDescent="0.2">
      <c r="A37" s="44">
        <v>6303</v>
      </c>
      <c r="B37" s="105">
        <v>6203</v>
      </c>
      <c r="C37" s="28" t="s">
        <v>179</v>
      </c>
      <c r="D37" s="64">
        <f>VLOOKUP($B37,Total!$A$4:$V$348,Total!C$1,FALSE)</f>
        <v>89</v>
      </c>
      <c r="E37" s="64">
        <f>VLOOKUP($B37,Total!$A$4:$V$348,Total!D$1,FALSE)</f>
        <v>6810992</v>
      </c>
      <c r="F37" s="64">
        <f>VLOOKUP($B37,Total!$A$4:$V$348,Total!E$1,FALSE)</f>
        <v>97</v>
      </c>
      <c r="G37" s="64">
        <f>VLOOKUP($B37,Total!$A$4:$V$348,Total!F$1,FALSE)</f>
        <v>5153028</v>
      </c>
      <c r="H37" s="64">
        <f>VLOOKUP($B37,Total!$A$4:$V$348,Total!G$1,FALSE)</f>
        <v>38</v>
      </c>
      <c r="I37" s="64">
        <f>VLOOKUP($B37,Total!$A$4:$V$348,Total!H$1,FALSE)</f>
        <v>2908064</v>
      </c>
      <c r="J37" s="64">
        <f>VLOOKUP($B37,Total!$A$4:$V$348,Total!I$1,FALSE)</f>
        <v>6</v>
      </c>
      <c r="K37" s="64">
        <f>VLOOKUP($B37,Total!$A$4:$V$348,Total!J$1,FALSE)</f>
        <v>318744</v>
      </c>
      <c r="L37" s="64">
        <f>VLOOKUP($B37,Total!$A$4:$V$348,Total!K$1,FALSE)</f>
        <v>0</v>
      </c>
      <c r="M37" s="64">
        <f>VLOOKUP($B37,Total!$A$4:$V$348,Total!L$1,FALSE)</f>
        <v>0</v>
      </c>
      <c r="N37" s="64">
        <f>VLOOKUP($B37,Total!$A$4:$V$348,Total!M$1,FALSE)</f>
        <v>0</v>
      </c>
      <c r="O37" s="64">
        <f>VLOOKUP($B37,Total!$A$4:$V$348,Total!N$1,FALSE)</f>
        <v>0</v>
      </c>
      <c r="P37" s="64">
        <f>VLOOKUP($B37,Total!$A$4:$V$348,Total!O$1,FALSE)</f>
        <v>0</v>
      </c>
      <c r="Q37" s="64">
        <f>VLOOKUP($B37,Total!$A$4:$V$348,Total!P$1,FALSE)</f>
        <v>0</v>
      </c>
      <c r="R37" s="64">
        <f>VLOOKUP($B37,Total!$A$4:$V$348,Total!Q$1,FALSE)</f>
        <v>0</v>
      </c>
      <c r="S37" s="64">
        <f>VLOOKUP($B37,Total!$A$4:$V$348,Total!R$1,FALSE)</f>
        <v>0</v>
      </c>
      <c r="T37" s="64">
        <f>VLOOKUP($B37,Total!$A$4:$V$348,Total!S$1,FALSE)</f>
        <v>0</v>
      </c>
      <c r="U37" s="64">
        <f>VLOOKUP($B37,Total!$A$4:$V$348,Total!T$1,FALSE)</f>
        <v>0</v>
      </c>
      <c r="V37" s="64">
        <f>VLOOKUP($B37,Total!$A$4:$V$348,Total!U$1,FALSE)</f>
        <v>230</v>
      </c>
      <c r="W37" s="64">
        <f>VLOOKUP($B37,Total!$A$4:$V$348,Total!V$1,FALSE)</f>
        <v>15190828</v>
      </c>
    </row>
    <row r="38" spans="1:23" s="47" customFormat="1" x14ac:dyDescent="0.2">
      <c r="A38" s="44">
        <v>6304</v>
      </c>
      <c r="B38" s="105">
        <v>6202</v>
      </c>
      <c r="C38" s="28" t="s">
        <v>180</v>
      </c>
      <c r="D38" s="64">
        <f>VLOOKUP($B38,Total!$A$4:$V$348,Total!C$1,FALSE)</f>
        <v>0</v>
      </c>
      <c r="E38" s="64">
        <f>VLOOKUP($B38,Total!$A$4:$V$348,Total!D$1,FALSE)</f>
        <v>0</v>
      </c>
      <c r="F38" s="64">
        <f>VLOOKUP($B38,Total!$A$4:$V$348,Total!E$1,FALSE)</f>
        <v>0</v>
      </c>
      <c r="G38" s="64">
        <f>VLOOKUP($B38,Total!$A$4:$V$348,Total!F$1,FALSE)</f>
        <v>0</v>
      </c>
      <c r="H38" s="64">
        <f>VLOOKUP($B38,Total!$A$4:$V$348,Total!G$1,FALSE)</f>
        <v>25</v>
      </c>
      <c r="I38" s="64">
        <f>VLOOKUP($B38,Total!$A$4:$V$348,Total!H$1,FALSE)</f>
        <v>1913200</v>
      </c>
      <c r="J38" s="64">
        <f>VLOOKUP($B38,Total!$A$4:$V$348,Total!I$1,FALSE)</f>
        <v>22</v>
      </c>
      <c r="K38" s="64">
        <f>VLOOKUP($B38,Total!$A$4:$V$348,Total!J$1,FALSE)</f>
        <v>1168728</v>
      </c>
      <c r="L38" s="64">
        <f>VLOOKUP($B38,Total!$A$4:$V$348,Total!K$1,FALSE)</f>
        <v>0</v>
      </c>
      <c r="M38" s="64">
        <f>VLOOKUP($B38,Total!$A$4:$V$348,Total!L$1,FALSE)</f>
        <v>0</v>
      </c>
      <c r="N38" s="64">
        <f>VLOOKUP($B38,Total!$A$4:$V$348,Total!M$1,FALSE)</f>
        <v>0</v>
      </c>
      <c r="O38" s="64">
        <f>VLOOKUP($B38,Total!$A$4:$V$348,Total!N$1,FALSE)</f>
        <v>0</v>
      </c>
      <c r="P38" s="64">
        <f>VLOOKUP($B38,Total!$A$4:$V$348,Total!O$1,FALSE)</f>
        <v>0</v>
      </c>
      <c r="Q38" s="64">
        <f>VLOOKUP($B38,Total!$A$4:$V$348,Total!P$1,FALSE)</f>
        <v>0</v>
      </c>
      <c r="R38" s="64">
        <f>VLOOKUP($B38,Total!$A$4:$V$348,Total!Q$1,FALSE)</f>
        <v>0</v>
      </c>
      <c r="S38" s="64">
        <f>VLOOKUP($B38,Total!$A$4:$V$348,Total!R$1,FALSE)</f>
        <v>0</v>
      </c>
      <c r="T38" s="64">
        <f>VLOOKUP($B38,Total!$A$4:$V$348,Total!S$1,FALSE)</f>
        <v>0</v>
      </c>
      <c r="U38" s="64">
        <f>VLOOKUP($B38,Total!$A$4:$V$348,Total!T$1,FALSE)</f>
        <v>0</v>
      </c>
      <c r="V38" s="64">
        <f>VLOOKUP($B38,Total!$A$4:$V$348,Total!U$1,FALSE)</f>
        <v>47</v>
      </c>
      <c r="W38" s="64">
        <f>VLOOKUP($B38,Total!$A$4:$V$348,Total!V$1,FALSE)</f>
        <v>3081928</v>
      </c>
    </row>
    <row r="39" spans="1:23" s="47" customFormat="1" x14ac:dyDescent="0.2">
      <c r="A39" s="44">
        <v>6305</v>
      </c>
      <c r="B39" s="105">
        <v>6204</v>
      </c>
      <c r="C39" s="28" t="s">
        <v>181</v>
      </c>
      <c r="D39" s="64">
        <f>VLOOKUP($B39,Total!$A$4:$V$348,Total!C$1,FALSE)</f>
        <v>171</v>
      </c>
      <c r="E39" s="64">
        <f>VLOOKUP($B39,Total!$A$4:$V$348,Total!D$1,FALSE)</f>
        <v>13086288</v>
      </c>
      <c r="F39" s="64">
        <f>VLOOKUP($B39,Total!$A$4:$V$348,Total!E$1,FALSE)</f>
        <v>95</v>
      </c>
      <c r="G39" s="64">
        <f>VLOOKUP($B39,Total!$A$4:$V$348,Total!F$1,FALSE)</f>
        <v>5046780</v>
      </c>
      <c r="H39" s="64">
        <f>VLOOKUP($B39,Total!$A$4:$V$348,Total!G$1,FALSE)</f>
        <v>33</v>
      </c>
      <c r="I39" s="64">
        <f>VLOOKUP($B39,Total!$A$4:$V$348,Total!H$1,FALSE)</f>
        <v>2525424</v>
      </c>
      <c r="J39" s="64">
        <f>VLOOKUP($B39,Total!$A$4:$V$348,Total!I$1,FALSE)</f>
        <v>11</v>
      </c>
      <c r="K39" s="64">
        <f>VLOOKUP($B39,Total!$A$4:$V$348,Total!J$1,FALSE)</f>
        <v>584364</v>
      </c>
      <c r="L39" s="64">
        <f>VLOOKUP($B39,Total!$A$4:$V$348,Total!K$1,FALSE)</f>
        <v>0</v>
      </c>
      <c r="M39" s="64">
        <f>VLOOKUP($B39,Total!$A$4:$V$348,Total!L$1,FALSE)</f>
        <v>0</v>
      </c>
      <c r="N39" s="64">
        <f>VLOOKUP($B39,Total!$A$4:$V$348,Total!M$1,FALSE)</f>
        <v>0</v>
      </c>
      <c r="O39" s="64">
        <f>VLOOKUP($B39,Total!$A$4:$V$348,Total!N$1,FALSE)</f>
        <v>0</v>
      </c>
      <c r="P39" s="64">
        <f>VLOOKUP($B39,Total!$A$4:$V$348,Total!O$1,FALSE)</f>
        <v>0</v>
      </c>
      <c r="Q39" s="64">
        <f>VLOOKUP($B39,Total!$A$4:$V$348,Total!P$1,FALSE)</f>
        <v>0</v>
      </c>
      <c r="R39" s="64">
        <f>VLOOKUP($B39,Total!$A$4:$V$348,Total!Q$1,FALSE)</f>
        <v>0</v>
      </c>
      <c r="S39" s="64">
        <f>VLOOKUP($B39,Total!$A$4:$V$348,Total!R$1,FALSE)</f>
        <v>0</v>
      </c>
      <c r="T39" s="64">
        <f>VLOOKUP($B39,Total!$A$4:$V$348,Total!S$1,FALSE)</f>
        <v>0</v>
      </c>
      <c r="U39" s="64">
        <f>VLOOKUP($B39,Total!$A$4:$V$348,Total!T$1,FALSE)</f>
        <v>0</v>
      </c>
      <c r="V39" s="64">
        <f>VLOOKUP($B39,Total!$A$4:$V$348,Total!U$1,FALSE)</f>
        <v>310</v>
      </c>
      <c r="W39" s="64">
        <f>VLOOKUP($B39,Total!$A$4:$V$348,Total!V$1,FALSE)</f>
        <v>21242856</v>
      </c>
    </row>
    <row r="40" spans="1:23" s="47" customFormat="1" ht="13.5" thickBot="1" x14ac:dyDescent="0.25">
      <c r="A40" s="45">
        <v>6306</v>
      </c>
      <c r="B40" s="105">
        <v>6206</v>
      </c>
      <c r="C40" s="28" t="s">
        <v>182</v>
      </c>
      <c r="D40" s="64">
        <f>VLOOKUP($B40,Total!$A$4:$V$348,Total!C$1,FALSE)</f>
        <v>94</v>
      </c>
      <c r="E40" s="64">
        <f>VLOOKUP($B40,Total!$A$4:$V$348,Total!D$1,FALSE)</f>
        <v>7193632</v>
      </c>
      <c r="F40" s="64">
        <f>VLOOKUP($B40,Total!$A$4:$V$348,Total!E$1,FALSE)</f>
        <v>92</v>
      </c>
      <c r="G40" s="64">
        <f>VLOOKUP($B40,Total!$A$4:$V$348,Total!F$1,FALSE)</f>
        <v>4887408</v>
      </c>
      <c r="H40" s="64">
        <f>VLOOKUP($B40,Total!$A$4:$V$348,Total!G$1,FALSE)</f>
        <v>0</v>
      </c>
      <c r="I40" s="64">
        <f>VLOOKUP($B40,Total!$A$4:$V$348,Total!H$1,FALSE)</f>
        <v>0</v>
      </c>
      <c r="J40" s="64">
        <f>VLOOKUP($B40,Total!$A$4:$V$348,Total!I$1,FALSE)</f>
        <v>0</v>
      </c>
      <c r="K40" s="64">
        <f>VLOOKUP($B40,Total!$A$4:$V$348,Total!J$1,FALSE)</f>
        <v>0</v>
      </c>
      <c r="L40" s="64">
        <f>VLOOKUP($B40,Total!$A$4:$V$348,Total!K$1,FALSE)</f>
        <v>0</v>
      </c>
      <c r="M40" s="64">
        <f>VLOOKUP($B40,Total!$A$4:$V$348,Total!L$1,FALSE)</f>
        <v>0</v>
      </c>
      <c r="N40" s="64">
        <f>VLOOKUP($B40,Total!$A$4:$V$348,Total!M$1,FALSE)</f>
        <v>0</v>
      </c>
      <c r="O40" s="64">
        <f>VLOOKUP($B40,Total!$A$4:$V$348,Total!N$1,FALSE)</f>
        <v>0</v>
      </c>
      <c r="P40" s="64">
        <f>VLOOKUP($B40,Total!$A$4:$V$348,Total!O$1,FALSE)</f>
        <v>0</v>
      </c>
      <c r="Q40" s="64">
        <f>VLOOKUP($B40,Total!$A$4:$V$348,Total!P$1,FALSE)</f>
        <v>0</v>
      </c>
      <c r="R40" s="64">
        <f>VLOOKUP($B40,Total!$A$4:$V$348,Total!Q$1,FALSE)</f>
        <v>0</v>
      </c>
      <c r="S40" s="64">
        <f>VLOOKUP($B40,Total!$A$4:$V$348,Total!R$1,FALSE)</f>
        <v>0</v>
      </c>
      <c r="T40" s="64">
        <f>VLOOKUP($B40,Total!$A$4:$V$348,Total!S$1,FALSE)</f>
        <v>0</v>
      </c>
      <c r="U40" s="64">
        <f>VLOOKUP($B40,Total!$A$4:$V$348,Total!T$1,FALSE)</f>
        <v>0</v>
      </c>
      <c r="V40" s="64">
        <f>VLOOKUP($B40,Total!$A$4:$V$348,Total!U$1,FALSE)</f>
        <v>186</v>
      </c>
      <c r="W40" s="64">
        <f>VLOOKUP($B40,Total!$A$4:$V$348,Total!V$1,FALSE)</f>
        <v>12081040</v>
      </c>
    </row>
    <row r="41" spans="1:23" s="47" customFormat="1" ht="13.5" thickBot="1" x14ac:dyDescent="0.25">
      <c r="A41" s="128" t="s">
        <v>10</v>
      </c>
      <c r="B41" s="129"/>
      <c r="C41" s="130"/>
      <c r="D41" s="4">
        <f>SUM(D8:D40)</f>
        <v>6900</v>
      </c>
      <c r="E41" s="3">
        <f t="shared" ref="E41:W41" si="0">SUM(E8:E40)</f>
        <v>528043200</v>
      </c>
      <c r="F41" s="3">
        <f t="shared" si="0"/>
        <v>6113</v>
      </c>
      <c r="G41" s="3">
        <f t="shared" si="0"/>
        <v>324747012</v>
      </c>
      <c r="H41" s="3">
        <f t="shared" si="0"/>
        <v>3148</v>
      </c>
      <c r="I41" s="3">
        <f t="shared" si="0"/>
        <v>240910144</v>
      </c>
      <c r="J41" s="3">
        <f t="shared" si="0"/>
        <v>1954</v>
      </c>
      <c r="K41" s="3">
        <f t="shared" si="0"/>
        <v>103804296</v>
      </c>
      <c r="L41" s="3">
        <f>SUM(L8:L40)</f>
        <v>22</v>
      </c>
      <c r="M41" s="3">
        <f>SUM(M8:M40)</f>
        <v>1683616</v>
      </c>
      <c r="N41" s="3">
        <f>SUM(N8:N40)</f>
        <v>2</v>
      </c>
      <c r="O41" s="3">
        <f>SUM(O8:O40)</f>
        <v>106248</v>
      </c>
      <c r="P41" s="3">
        <f t="shared" si="0"/>
        <v>724</v>
      </c>
      <c r="Q41" s="3">
        <f t="shared" si="0"/>
        <v>55406272</v>
      </c>
      <c r="R41" s="3">
        <f t="shared" si="0"/>
        <v>184</v>
      </c>
      <c r="S41" s="3">
        <f t="shared" si="0"/>
        <v>9774816</v>
      </c>
      <c r="T41" s="3">
        <f t="shared" si="0"/>
        <v>17</v>
      </c>
      <c r="U41" s="3">
        <f t="shared" si="0"/>
        <v>610140</v>
      </c>
      <c r="V41" s="3">
        <f t="shared" si="0"/>
        <v>19064</v>
      </c>
      <c r="W41" s="3">
        <f t="shared" si="0"/>
        <v>1265085744</v>
      </c>
    </row>
  </sheetData>
  <autoFilter ref="A7:W7"/>
  <mergeCells count="13">
    <mergeCell ref="A41:C41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zoomScale="89" zoomScaleNormal="89" workbookViewId="0">
      <selection activeCell="B41" sqref="B41"/>
    </sheetView>
  </sheetViews>
  <sheetFormatPr baseColWidth="10" defaultRowHeight="12.75" x14ac:dyDescent="0.2"/>
  <cols>
    <col min="1" max="1" width="8.28515625" style="37" customWidth="1"/>
    <col min="2" max="2" width="17.42578125" style="37" customWidth="1"/>
    <col min="3" max="3" width="16.42578125" style="37" customWidth="1"/>
    <col min="4" max="4" width="11.85546875" bestFit="1" customWidth="1"/>
    <col min="5" max="5" width="15.7109375" customWidth="1"/>
    <col min="6" max="6" width="12.140625" customWidth="1"/>
    <col min="7" max="7" width="13.7109375" customWidth="1"/>
    <col min="8" max="8" width="11.85546875" bestFit="1" customWidth="1"/>
    <col min="9" max="9" width="13.140625" bestFit="1" customWidth="1"/>
    <col min="10" max="10" width="12.140625" customWidth="1"/>
    <col min="11" max="11" width="13.140625" bestFit="1" customWidth="1"/>
    <col min="12" max="12" width="12" bestFit="1" customWidth="1"/>
    <col min="13" max="13" width="13.28515625" bestFit="1" customWidth="1"/>
    <col min="14" max="14" width="12.140625" customWidth="1"/>
    <col min="15" max="15" width="13.140625" bestFit="1" customWidth="1"/>
    <col min="16" max="16" width="11.85546875" bestFit="1" customWidth="1"/>
    <col min="17" max="17" width="13.140625" bestFit="1" customWidth="1"/>
    <col min="18" max="19" width="11.85546875" bestFit="1" customWidth="1"/>
    <col min="20" max="20" width="12.85546875" customWidth="1"/>
    <col min="21" max="21" width="11.85546875" bestFit="1" customWidth="1"/>
    <col min="22" max="23" width="14" customWidth="1"/>
  </cols>
  <sheetData>
    <row r="1" spans="1:23" ht="18" x14ac:dyDescent="0.25">
      <c r="A1" s="134" t="str">
        <f>NACIONAL!A1</f>
        <v>AGUINALDO DE FIESTAS PATRIAS 2021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3" ht="18" x14ac:dyDescent="0.25">
      <c r="A2" s="134" t="str">
        <f>NACIONAL!A2</f>
        <v>Ley Nº 21.306 Artículo 8º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</row>
    <row r="4" spans="1:23" ht="18" x14ac:dyDescent="0.25">
      <c r="A4" s="134" t="s">
        <v>53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</row>
    <row r="5" spans="1:23" ht="13.5" thickBot="1" x14ac:dyDescent="0.25"/>
    <row r="6" spans="1:23" ht="15.75" thickBot="1" x14ac:dyDescent="0.25">
      <c r="A6" s="139" t="s">
        <v>0</v>
      </c>
      <c r="B6" s="147" t="s">
        <v>59</v>
      </c>
      <c r="C6" s="141" t="s">
        <v>1</v>
      </c>
      <c r="D6" s="131" t="s">
        <v>2</v>
      </c>
      <c r="E6" s="132"/>
      <c r="F6" s="132"/>
      <c r="G6" s="133"/>
      <c r="H6" s="131" t="s">
        <v>3</v>
      </c>
      <c r="I6" s="132"/>
      <c r="J6" s="132"/>
      <c r="K6" s="133"/>
      <c r="L6" s="131" t="s">
        <v>4</v>
      </c>
      <c r="M6" s="132"/>
      <c r="N6" s="132"/>
      <c r="O6" s="133"/>
      <c r="P6" s="131" t="s">
        <v>5</v>
      </c>
      <c r="Q6" s="132"/>
      <c r="R6" s="132"/>
      <c r="S6" s="133"/>
      <c r="T6" s="135" t="s">
        <v>6</v>
      </c>
      <c r="U6" s="136"/>
      <c r="V6" s="137" t="s">
        <v>18</v>
      </c>
      <c r="W6" s="138"/>
    </row>
    <row r="7" spans="1:23" s="47" customFormat="1" ht="100.5" customHeight="1" thickBot="1" x14ac:dyDescent="0.25">
      <c r="A7" s="140"/>
      <c r="B7" s="148"/>
      <c r="C7" s="142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63" t="s">
        <v>7</v>
      </c>
      <c r="U7" s="42" t="s">
        <v>8</v>
      </c>
      <c r="V7" s="41" t="s">
        <v>9</v>
      </c>
      <c r="W7" s="42" t="s">
        <v>31</v>
      </c>
    </row>
    <row r="8" spans="1:23" s="47" customFormat="1" x14ac:dyDescent="0.2">
      <c r="A8" s="43">
        <v>7101</v>
      </c>
      <c r="B8" s="105">
        <v>7301</v>
      </c>
      <c r="C8" s="28" t="s">
        <v>183</v>
      </c>
      <c r="D8" s="64">
        <f>VLOOKUP($B8,Total!$A$4:$V$348,Total!C$1,FALSE)</f>
        <v>1190</v>
      </c>
      <c r="E8" s="64">
        <f>VLOOKUP($B8,Total!$A$4:$V$348,Total!D$1,FALSE)</f>
        <v>91068320</v>
      </c>
      <c r="F8" s="64">
        <f>VLOOKUP($B8,Total!$A$4:$V$348,Total!E$1,FALSE)</f>
        <v>1009</v>
      </c>
      <c r="G8" s="64">
        <f>VLOOKUP($B8,Total!$A$4:$V$348,Total!F$1,FALSE)</f>
        <v>53602116</v>
      </c>
      <c r="H8" s="64">
        <f>VLOOKUP($B8,Total!$A$4:$V$348,Total!G$1,FALSE)</f>
        <v>529</v>
      </c>
      <c r="I8" s="64">
        <f>VLOOKUP($B8,Total!$A$4:$V$348,Total!H$1,FALSE)</f>
        <v>40483312</v>
      </c>
      <c r="J8" s="64">
        <f>VLOOKUP($B8,Total!$A$4:$V$348,Total!I$1,FALSE)</f>
        <v>453</v>
      </c>
      <c r="K8" s="64">
        <f>VLOOKUP($B8,Total!$A$4:$V$348,Total!J$1,FALSE)</f>
        <v>24065172</v>
      </c>
      <c r="L8" s="64">
        <f>VLOOKUP($B8,Total!$A$4:$V$348,Total!K$1,FALSE)</f>
        <v>19</v>
      </c>
      <c r="M8" s="64">
        <f>VLOOKUP($B8,Total!$A$4:$V$348,Total!L$1,FALSE)</f>
        <v>1454032</v>
      </c>
      <c r="N8" s="64">
        <f>VLOOKUP($B8,Total!$A$4:$V$348,Total!M$1,FALSE)</f>
        <v>6</v>
      </c>
      <c r="O8" s="64">
        <f>VLOOKUP($B8,Total!$A$4:$V$348,Total!N$1,FALSE)</f>
        <v>318744</v>
      </c>
      <c r="P8" s="64">
        <f>VLOOKUP($B8,Total!$A$4:$V$348,Total!O$1,FALSE)</f>
        <v>0</v>
      </c>
      <c r="Q8" s="64">
        <f>VLOOKUP($B8,Total!$A$4:$V$348,Total!P$1,FALSE)</f>
        <v>0</v>
      </c>
      <c r="R8" s="64">
        <f>VLOOKUP($B8,Total!$A$4:$V$348,Total!Q$1,FALSE)</f>
        <v>0</v>
      </c>
      <c r="S8" s="64">
        <f>VLOOKUP($B8,Total!$A$4:$V$348,Total!R$1,FALSE)</f>
        <v>0</v>
      </c>
      <c r="T8" s="64">
        <f>VLOOKUP($B8,Total!$A$4:$V$348,Total!S$1,FALSE)</f>
        <v>2</v>
      </c>
      <c r="U8" s="64">
        <f>VLOOKUP($B8,Total!$A$4:$V$348,Total!T$1,FALSE)</f>
        <v>65000</v>
      </c>
      <c r="V8" s="64">
        <f>VLOOKUP($B8,Total!$A$4:$V$348,Total!U$1,FALSE)</f>
        <v>3208</v>
      </c>
      <c r="W8" s="64">
        <f>VLOOKUP($B8,Total!$A$4:$V$348,Total!V$1,FALSE)</f>
        <v>211056696</v>
      </c>
    </row>
    <row r="9" spans="1:23" s="47" customFormat="1" x14ac:dyDescent="0.2">
      <c r="A9" s="44">
        <v>7102</v>
      </c>
      <c r="B9" s="105">
        <v>7308</v>
      </c>
      <c r="C9" s="28" t="s">
        <v>184</v>
      </c>
      <c r="D9" s="64">
        <f>VLOOKUP($B9,Total!$A$4:$V$348,Total!C$1,FALSE)</f>
        <v>350</v>
      </c>
      <c r="E9" s="64">
        <f>VLOOKUP($B9,Total!$A$4:$V$348,Total!D$1,FALSE)</f>
        <v>26784800</v>
      </c>
      <c r="F9" s="64">
        <f>VLOOKUP($B9,Total!$A$4:$V$348,Total!E$1,FALSE)</f>
        <v>315</v>
      </c>
      <c r="G9" s="64">
        <f>VLOOKUP($B9,Total!$A$4:$V$348,Total!F$1,FALSE)</f>
        <v>16734060</v>
      </c>
      <c r="H9" s="64">
        <f>VLOOKUP($B9,Total!$A$4:$V$348,Total!G$1,FALSE)</f>
        <v>67</v>
      </c>
      <c r="I9" s="64">
        <f>VLOOKUP($B9,Total!$A$4:$V$348,Total!H$1,FALSE)</f>
        <v>5127376</v>
      </c>
      <c r="J9" s="64">
        <f>VLOOKUP($B9,Total!$A$4:$V$348,Total!I$1,FALSE)</f>
        <v>56</v>
      </c>
      <c r="K9" s="64">
        <f>VLOOKUP($B9,Total!$A$4:$V$348,Total!J$1,FALSE)</f>
        <v>2974944</v>
      </c>
      <c r="L9" s="64">
        <f>VLOOKUP($B9,Total!$A$4:$V$348,Total!K$1,FALSE)</f>
        <v>0</v>
      </c>
      <c r="M9" s="64">
        <f>VLOOKUP($B9,Total!$A$4:$V$348,Total!L$1,FALSE)</f>
        <v>0</v>
      </c>
      <c r="N9" s="64">
        <f>VLOOKUP($B9,Total!$A$4:$V$348,Total!M$1,FALSE)</f>
        <v>0</v>
      </c>
      <c r="O9" s="64">
        <f>VLOOKUP($B9,Total!$A$4:$V$348,Total!N$1,FALSE)</f>
        <v>0</v>
      </c>
      <c r="P9" s="64">
        <f>VLOOKUP($B9,Total!$A$4:$V$348,Total!O$1,FALSE)</f>
        <v>55</v>
      </c>
      <c r="Q9" s="64">
        <f>VLOOKUP($B9,Total!$A$4:$V$348,Total!P$1,FALSE)</f>
        <v>4209040</v>
      </c>
      <c r="R9" s="64">
        <f>VLOOKUP($B9,Total!$A$4:$V$348,Total!Q$1,FALSE)</f>
        <v>14</v>
      </c>
      <c r="S9" s="64">
        <f>VLOOKUP($B9,Total!$A$4:$V$348,Total!R$1,FALSE)</f>
        <v>743736</v>
      </c>
      <c r="T9" s="64">
        <f>VLOOKUP($B9,Total!$A$4:$V$348,Total!S$1,FALSE)</f>
        <v>0</v>
      </c>
      <c r="U9" s="64">
        <f>VLOOKUP($B9,Total!$A$4:$V$348,Total!T$1,FALSE)</f>
        <v>0</v>
      </c>
      <c r="V9" s="64">
        <f>VLOOKUP($B9,Total!$A$4:$V$348,Total!U$1,FALSE)</f>
        <v>857</v>
      </c>
      <c r="W9" s="64">
        <f>VLOOKUP($B9,Total!$A$4:$V$348,Total!V$1,FALSE)</f>
        <v>56573956</v>
      </c>
    </row>
    <row r="10" spans="1:23" s="47" customFormat="1" x14ac:dyDescent="0.2">
      <c r="A10" s="44">
        <v>7103</v>
      </c>
      <c r="B10" s="105">
        <v>7306</v>
      </c>
      <c r="C10" s="28" t="s">
        <v>185</v>
      </c>
      <c r="D10" s="64">
        <f>VLOOKUP($B10,Total!$A$4:$V$348,Total!C$1,FALSE)</f>
        <v>233</v>
      </c>
      <c r="E10" s="64">
        <f>VLOOKUP($B10,Total!$A$4:$V$348,Total!D$1,FALSE)</f>
        <v>17831024</v>
      </c>
      <c r="F10" s="64">
        <f>VLOOKUP($B10,Total!$A$4:$V$348,Total!E$1,FALSE)</f>
        <v>161</v>
      </c>
      <c r="G10" s="64">
        <f>VLOOKUP($B10,Total!$A$4:$V$348,Total!F$1,FALSE)</f>
        <v>8552964</v>
      </c>
      <c r="H10" s="64">
        <f>VLOOKUP($B10,Total!$A$4:$V$348,Total!G$1,FALSE)</f>
        <v>73</v>
      </c>
      <c r="I10" s="64">
        <f>VLOOKUP($B10,Total!$A$4:$V$348,Total!H$1,FALSE)</f>
        <v>5586544</v>
      </c>
      <c r="J10" s="64">
        <f>VLOOKUP($B10,Total!$A$4:$V$348,Total!I$1,FALSE)</f>
        <v>62</v>
      </c>
      <c r="K10" s="64">
        <f>VLOOKUP($B10,Total!$A$4:$V$348,Total!J$1,FALSE)</f>
        <v>3293688</v>
      </c>
      <c r="L10" s="64">
        <f>VLOOKUP($B10,Total!$A$4:$V$348,Total!K$1,FALSE)</f>
        <v>0</v>
      </c>
      <c r="M10" s="64">
        <f>VLOOKUP($B10,Total!$A$4:$V$348,Total!L$1,FALSE)</f>
        <v>0</v>
      </c>
      <c r="N10" s="64">
        <f>VLOOKUP($B10,Total!$A$4:$V$348,Total!M$1,FALSE)</f>
        <v>0</v>
      </c>
      <c r="O10" s="64">
        <f>VLOOKUP($B10,Total!$A$4:$V$348,Total!N$1,FALSE)</f>
        <v>0</v>
      </c>
      <c r="P10" s="64">
        <f>VLOOKUP($B10,Total!$A$4:$V$348,Total!O$1,FALSE)</f>
        <v>28</v>
      </c>
      <c r="Q10" s="64">
        <f>VLOOKUP($B10,Total!$A$4:$V$348,Total!P$1,FALSE)</f>
        <v>2142784</v>
      </c>
      <c r="R10" s="64">
        <f>VLOOKUP($B10,Total!$A$4:$V$348,Total!Q$1,FALSE)</f>
        <v>6</v>
      </c>
      <c r="S10" s="64">
        <f>VLOOKUP($B10,Total!$A$4:$V$348,Total!R$1,FALSE)</f>
        <v>318744</v>
      </c>
      <c r="T10" s="64">
        <f>VLOOKUP($B10,Total!$A$4:$V$348,Total!S$1,FALSE)</f>
        <v>1</v>
      </c>
      <c r="U10" s="64">
        <f>VLOOKUP($B10,Total!$A$4:$V$348,Total!T$1,FALSE)</f>
        <v>55904</v>
      </c>
      <c r="V10" s="64">
        <f>VLOOKUP($B10,Total!$A$4:$V$348,Total!U$1,FALSE)</f>
        <v>564</v>
      </c>
      <c r="W10" s="64">
        <f>VLOOKUP($B10,Total!$A$4:$V$348,Total!V$1,FALSE)</f>
        <v>37781652</v>
      </c>
    </row>
    <row r="11" spans="1:23" s="47" customFormat="1" x14ac:dyDescent="0.2">
      <c r="A11" s="44">
        <v>7104</v>
      </c>
      <c r="B11" s="105">
        <v>7305</v>
      </c>
      <c r="C11" s="28" t="s">
        <v>186</v>
      </c>
      <c r="D11" s="64">
        <f>VLOOKUP($B11,Total!$A$4:$V$348,Total!C$1,FALSE)</f>
        <v>120</v>
      </c>
      <c r="E11" s="64">
        <f>VLOOKUP($B11,Total!$A$4:$V$348,Total!D$1,FALSE)</f>
        <v>9183360</v>
      </c>
      <c r="F11" s="64">
        <f>VLOOKUP($B11,Total!$A$4:$V$348,Total!E$1,FALSE)</f>
        <v>113</v>
      </c>
      <c r="G11" s="64">
        <f>VLOOKUP($B11,Total!$A$4:$V$348,Total!F$1,FALSE)</f>
        <v>6003012</v>
      </c>
      <c r="H11" s="64">
        <f>VLOOKUP($B11,Total!$A$4:$V$348,Total!G$1,FALSE)</f>
        <v>63</v>
      </c>
      <c r="I11" s="64">
        <f>VLOOKUP($B11,Total!$A$4:$V$348,Total!H$1,FALSE)</f>
        <v>4821264</v>
      </c>
      <c r="J11" s="64">
        <f>VLOOKUP($B11,Total!$A$4:$V$348,Total!I$1,FALSE)</f>
        <v>45</v>
      </c>
      <c r="K11" s="64">
        <f>VLOOKUP($B11,Total!$A$4:$V$348,Total!J$1,FALSE)</f>
        <v>2390580</v>
      </c>
      <c r="L11" s="64">
        <f>VLOOKUP($B11,Total!$A$4:$V$348,Total!K$1,FALSE)</f>
        <v>0</v>
      </c>
      <c r="M11" s="64">
        <f>VLOOKUP($B11,Total!$A$4:$V$348,Total!L$1,FALSE)</f>
        <v>0</v>
      </c>
      <c r="N11" s="64">
        <f>VLOOKUP($B11,Total!$A$4:$V$348,Total!M$1,FALSE)</f>
        <v>0</v>
      </c>
      <c r="O11" s="64">
        <f>VLOOKUP($B11,Total!$A$4:$V$348,Total!N$1,FALSE)</f>
        <v>0</v>
      </c>
      <c r="P11" s="64">
        <f>VLOOKUP($B11,Total!$A$4:$V$348,Total!O$1,FALSE)</f>
        <v>16</v>
      </c>
      <c r="Q11" s="64">
        <f>VLOOKUP($B11,Total!$A$4:$V$348,Total!P$1,FALSE)</f>
        <v>1224448</v>
      </c>
      <c r="R11" s="64">
        <f>VLOOKUP($B11,Total!$A$4:$V$348,Total!Q$1,FALSE)</f>
        <v>6</v>
      </c>
      <c r="S11" s="64">
        <f>VLOOKUP($B11,Total!$A$4:$V$348,Total!R$1,FALSE)</f>
        <v>318744</v>
      </c>
      <c r="T11" s="64">
        <f>VLOOKUP($B11,Total!$A$4:$V$348,Total!S$1,FALSE)</f>
        <v>0</v>
      </c>
      <c r="U11" s="64">
        <f>VLOOKUP($B11,Total!$A$4:$V$348,Total!T$1,FALSE)</f>
        <v>0</v>
      </c>
      <c r="V11" s="64">
        <f>VLOOKUP($B11,Total!$A$4:$V$348,Total!U$1,FALSE)</f>
        <v>363</v>
      </c>
      <c r="W11" s="64">
        <f>VLOOKUP($B11,Total!$A$4:$V$348,Total!V$1,FALSE)</f>
        <v>23941408</v>
      </c>
    </row>
    <row r="12" spans="1:23" s="47" customFormat="1" x14ac:dyDescent="0.2">
      <c r="A12" s="44">
        <v>7105</v>
      </c>
      <c r="B12" s="105">
        <v>7303</v>
      </c>
      <c r="C12" s="28" t="s">
        <v>187</v>
      </c>
      <c r="D12" s="64">
        <f>VLOOKUP($B12,Total!$A$4:$V$348,Total!C$1,FALSE)</f>
        <v>97</v>
      </c>
      <c r="E12" s="64">
        <f>VLOOKUP($B12,Total!$A$4:$V$348,Total!D$1,FALSE)</f>
        <v>7423216</v>
      </c>
      <c r="F12" s="64">
        <f>VLOOKUP($B12,Total!$A$4:$V$348,Total!E$1,FALSE)</f>
        <v>127</v>
      </c>
      <c r="G12" s="64">
        <f>VLOOKUP($B12,Total!$A$4:$V$348,Total!F$1,FALSE)</f>
        <v>6746748</v>
      </c>
      <c r="H12" s="64">
        <f>VLOOKUP($B12,Total!$A$4:$V$348,Total!G$1,FALSE)</f>
        <v>30</v>
      </c>
      <c r="I12" s="64">
        <f>VLOOKUP($B12,Total!$A$4:$V$348,Total!H$1,FALSE)</f>
        <v>2295840</v>
      </c>
      <c r="J12" s="64">
        <f>VLOOKUP($B12,Total!$A$4:$V$348,Total!I$1,FALSE)</f>
        <v>15</v>
      </c>
      <c r="K12" s="64">
        <f>VLOOKUP($B12,Total!$A$4:$V$348,Total!J$1,FALSE)</f>
        <v>796860</v>
      </c>
      <c r="L12" s="64">
        <f>VLOOKUP($B12,Total!$A$4:$V$348,Total!K$1,FALSE)</f>
        <v>0</v>
      </c>
      <c r="M12" s="64">
        <f>VLOOKUP($B12,Total!$A$4:$V$348,Total!L$1,FALSE)</f>
        <v>0</v>
      </c>
      <c r="N12" s="64">
        <f>VLOOKUP($B12,Total!$A$4:$V$348,Total!M$1,FALSE)</f>
        <v>0</v>
      </c>
      <c r="O12" s="64">
        <f>VLOOKUP($B12,Total!$A$4:$V$348,Total!N$1,FALSE)</f>
        <v>0</v>
      </c>
      <c r="P12" s="64">
        <f>VLOOKUP($B12,Total!$A$4:$V$348,Total!O$1,FALSE)</f>
        <v>26</v>
      </c>
      <c r="Q12" s="64">
        <f>VLOOKUP($B12,Total!$A$4:$V$348,Total!P$1,FALSE)</f>
        <v>1989728</v>
      </c>
      <c r="R12" s="64">
        <f>VLOOKUP($B12,Total!$A$4:$V$348,Total!Q$1,FALSE)</f>
        <v>5</v>
      </c>
      <c r="S12" s="64">
        <f>VLOOKUP($B12,Total!$A$4:$V$348,Total!R$1,FALSE)</f>
        <v>265620</v>
      </c>
      <c r="T12" s="64">
        <f>VLOOKUP($B12,Total!$A$4:$V$348,Total!S$1,FALSE)</f>
        <v>0</v>
      </c>
      <c r="U12" s="64">
        <f>VLOOKUP($B12,Total!$A$4:$V$348,Total!T$1,FALSE)</f>
        <v>0</v>
      </c>
      <c r="V12" s="64">
        <f>VLOOKUP($B12,Total!$A$4:$V$348,Total!U$1,FALSE)</f>
        <v>300</v>
      </c>
      <c r="W12" s="64">
        <f>VLOOKUP($B12,Total!$A$4:$V$348,Total!V$1,FALSE)</f>
        <v>19518012</v>
      </c>
    </row>
    <row r="13" spans="1:23" s="47" customFormat="1" x14ac:dyDescent="0.2">
      <c r="A13" s="44">
        <v>7106</v>
      </c>
      <c r="B13" s="105">
        <v>7309</v>
      </c>
      <c r="C13" s="28" t="s">
        <v>188</v>
      </c>
      <c r="D13" s="64">
        <f>VLOOKUP($B13,Total!$A$4:$V$348,Total!C$1,FALSE)</f>
        <v>76</v>
      </c>
      <c r="E13" s="64">
        <f>VLOOKUP($B13,Total!$A$4:$V$348,Total!D$1,FALSE)</f>
        <v>5816128</v>
      </c>
      <c r="F13" s="64">
        <f>VLOOKUP($B13,Total!$A$4:$V$348,Total!E$1,FALSE)</f>
        <v>77</v>
      </c>
      <c r="G13" s="64">
        <f>VLOOKUP($B13,Total!$A$4:$V$348,Total!F$1,FALSE)</f>
        <v>4090548</v>
      </c>
      <c r="H13" s="64">
        <f>VLOOKUP($B13,Total!$A$4:$V$348,Total!G$1,FALSE)</f>
        <v>21</v>
      </c>
      <c r="I13" s="64">
        <f>VLOOKUP($B13,Total!$A$4:$V$348,Total!H$1,FALSE)</f>
        <v>1607088</v>
      </c>
      <c r="J13" s="64">
        <f>VLOOKUP($B13,Total!$A$4:$V$348,Total!I$1,FALSE)</f>
        <v>40</v>
      </c>
      <c r="K13" s="64">
        <f>VLOOKUP($B13,Total!$A$4:$V$348,Total!J$1,FALSE)</f>
        <v>2124960</v>
      </c>
      <c r="L13" s="64">
        <f>VLOOKUP($B13,Total!$A$4:$V$348,Total!K$1,FALSE)</f>
        <v>0</v>
      </c>
      <c r="M13" s="64">
        <f>VLOOKUP($B13,Total!$A$4:$V$348,Total!L$1,FALSE)</f>
        <v>0</v>
      </c>
      <c r="N13" s="64">
        <f>VLOOKUP($B13,Total!$A$4:$V$348,Total!M$1,FALSE)</f>
        <v>0</v>
      </c>
      <c r="O13" s="64">
        <f>VLOOKUP($B13,Total!$A$4:$V$348,Total!N$1,FALSE)</f>
        <v>0</v>
      </c>
      <c r="P13" s="64">
        <f>VLOOKUP($B13,Total!$A$4:$V$348,Total!O$1,FALSE)</f>
        <v>5</v>
      </c>
      <c r="Q13" s="64">
        <f>VLOOKUP($B13,Total!$A$4:$V$348,Total!P$1,FALSE)</f>
        <v>382640</v>
      </c>
      <c r="R13" s="64">
        <f>VLOOKUP($B13,Total!$A$4:$V$348,Total!Q$1,FALSE)</f>
        <v>2</v>
      </c>
      <c r="S13" s="64">
        <f>VLOOKUP($B13,Total!$A$4:$V$348,Total!R$1,FALSE)</f>
        <v>106248</v>
      </c>
      <c r="T13" s="64">
        <f>VLOOKUP($B13,Total!$A$4:$V$348,Total!S$1,FALSE)</f>
        <v>0</v>
      </c>
      <c r="U13" s="64">
        <f>VLOOKUP($B13,Total!$A$4:$V$348,Total!T$1,FALSE)</f>
        <v>0</v>
      </c>
      <c r="V13" s="64">
        <f>VLOOKUP($B13,Total!$A$4:$V$348,Total!U$1,FALSE)</f>
        <v>221</v>
      </c>
      <c r="W13" s="64">
        <f>VLOOKUP($B13,Total!$A$4:$V$348,Total!V$1,FALSE)</f>
        <v>14127612</v>
      </c>
    </row>
    <row r="14" spans="1:23" s="47" customFormat="1" x14ac:dyDescent="0.2">
      <c r="A14" s="44">
        <v>7107</v>
      </c>
      <c r="B14" s="105">
        <v>7302</v>
      </c>
      <c r="C14" s="28" t="s">
        <v>189</v>
      </c>
      <c r="D14" s="64">
        <f>VLOOKUP($B14,Total!$A$4:$V$348,Total!C$1,FALSE)</f>
        <v>133</v>
      </c>
      <c r="E14" s="64">
        <f>VLOOKUP($B14,Total!$A$4:$V$348,Total!D$1,FALSE)</f>
        <v>10178224</v>
      </c>
      <c r="F14" s="64">
        <f>VLOOKUP($B14,Total!$A$4:$V$348,Total!E$1,FALSE)</f>
        <v>172</v>
      </c>
      <c r="G14" s="64">
        <f>VLOOKUP($B14,Total!$A$4:$V$348,Total!F$1,FALSE)</f>
        <v>9137328</v>
      </c>
      <c r="H14" s="64">
        <f>VLOOKUP($B14,Total!$A$4:$V$348,Total!G$1,FALSE)</f>
        <v>15</v>
      </c>
      <c r="I14" s="64">
        <f>VLOOKUP($B14,Total!$A$4:$V$348,Total!H$1,FALSE)</f>
        <v>1147920</v>
      </c>
      <c r="J14" s="64">
        <f>VLOOKUP($B14,Total!$A$4:$V$348,Total!I$1,FALSE)</f>
        <v>21</v>
      </c>
      <c r="K14" s="64">
        <f>VLOOKUP($B14,Total!$A$4:$V$348,Total!J$1,FALSE)</f>
        <v>1115604</v>
      </c>
      <c r="L14" s="64">
        <f>VLOOKUP($B14,Total!$A$4:$V$348,Total!K$1,FALSE)</f>
        <v>0</v>
      </c>
      <c r="M14" s="64">
        <f>VLOOKUP($B14,Total!$A$4:$V$348,Total!L$1,FALSE)</f>
        <v>0</v>
      </c>
      <c r="N14" s="64">
        <f>VLOOKUP($B14,Total!$A$4:$V$348,Total!M$1,FALSE)</f>
        <v>0</v>
      </c>
      <c r="O14" s="64">
        <f>VLOOKUP($B14,Total!$A$4:$V$348,Total!N$1,FALSE)</f>
        <v>0</v>
      </c>
      <c r="P14" s="64">
        <f>VLOOKUP($B14,Total!$A$4:$V$348,Total!O$1,FALSE)</f>
        <v>29</v>
      </c>
      <c r="Q14" s="64">
        <f>VLOOKUP($B14,Total!$A$4:$V$348,Total!P$1,FALSE)</f>
        <v>2219312</v>
      </c>
      <c r="R14" s="64">
        <f>VLOOKUP($B14,Total!$A$4:$V$348,Total!Q$1,FALSE)</f>
        <v>8</v>
      </c>
      <c r="S14" s="64">
        <f>VLOOKUP($B14,Total!$A$4:$V$348,Total!R$1,FALSE)</f>
        <v>424992</v>
      </c>
      <c r="T14" s="64">
        <f>VLOOKUP($B14,Total!$A$4:$V$348,Total!S$1,FALSE)</f>
        <v>0</v>
      </c>
      <c r="U14" s="64">
        <f>VLOOKUP($B14,Total!$A$4:$V$348,Total!T$1,FALSE)</f>
        <v>0</v>
      </c>
      <c r="V14" s="64">
        <f>VLOOKUP($B14,Total!$A$4:$V$348,Total!U$1,FALSE)</f>
        <v>378</v>
      </c>
      <c r="W14" s="64">
        <f>VLOOKUP($B14,Total!$A$4:$V$348,Total!V$1,FALSE)</f>
        <v>24223380</v>
      </c>
    </row>
    <row r="15" spans="1:23" s="47" customFormat="1" x14ac:dyDescent="0.2">
      <c r="A15" s="44">
        <v>7108</v>
      </c>
      <c r="B15" s="105">
        <v>7304</v>
      </c>
      <c r="C15" s="28" t="s">
        <v>190</v>
      </c>
      <c r="D15" s="64">
        <f>VLOOKUP($B15,Total!$A$4:$V$348,Total!C$1,FALSE)</f>
        <v>410</v>
      </c>
      <c r="E15" s="64">
        <f>VLOOKUP($B15,Total!$A$4:$V$348,Total!D$1,FALSE)</f>
        <v>31376480</v>
      </c>
      <c r="F15" s="64">
        <f>VLOOKUP($B15,Total!$A$4:$V$348,Total!E$1,FALSE)</f>
        <v>411</v>
      </c>
      <c r="G15" s="64">
        <f>VLOOKUP($B15,Total!$A$4:$V$348,Total!F$1,FALSE)</f>
        <v>21833964</v>
      </c>
      <c r="H15" s="64">
        <f>VLOOKUP($B15,Total!$A$4:$V$348,Total!G$1,FALSE)</f>
        <v>97</v>
      </c>
      <c r="I15" s="64">
        <f>VLOOKUP($B15,Total!$A$4:$V$348,Total!H$1,FALSE)</f>
        <v>7423216</v>
      </c>
      <c r="J15" s="64">
        <f>VLOOKUP($B15,Total!$A$4:$V$348,Total!I$1,FALSE)</f>
        <v>110</v>
      </c>
      <c r="K15" s="64">
        <f>VLOOKUP($B15,Total!$A$4:$V$348,Total!J$1,FALSE)</f>
        <v>5843640</v>
      </c>
      <c r="L15" s="64">
        <f>VLOOKUP($B15,Total!$A$4:$V$348,Total!K$1,FALSE)</f>
        <v>0</v>
      </c>
      <c r="M15" s="64">
        <f>VLOOKUP($B15,Total!$A$4:$V$348,Total!L$1,FALSE)</f>
        <v>0</v>
      </c>
      <c r="N15" s="64">
        <f>VLOOKUP($B15,Total!$A$4:$V$348,Total!M$1,FALSE)</f>
        <v>0</v>
      </c>
      <c r="O15" s="64">
        <f>VLOOKUP($B15,Total!$A$4:$V$348,Total!N$1,FALSE)</f>
        <v>0</v>
      </c>
      <c r="P15" s="64">
        <f>VLOOKUP($B15,Total!$A$4:$V$348,Total!O$1,FALSE)</f>
        <v>93</v>
      </c>
      <c r="Q15" s="64">
        <f>VLOOKUP($B15,Total!$A$4:$V$348,Total!P$1,FALSE)</f>
        <v>7117104</v>
      </c>
      <c r="R15" s="64">
        <f>VLOOKUP($B15,Total!$A$4:$V$348,Total!Q$1,FALSE)</f>
        <v>34</v>
      </c>
      <c r="S15" s="64">
        <f>VLOOKUP($B15,Total!$A$4:$V$348,Total!R$1,FALSE)</f>
        <v>1806216</v>
      </c>
      <c r="T15" s="64">
        <f>VLOOKUP($B15,Total!$A$4:$V$348,Total!S$1,FALSE)</f>
        <v>0</v>
      </c>
      <c r="U15" s="64">
        <f>VLOOKUP($B15,Total!$A$4:$V$348,Total!T$1,FALSE)</f>
        <v>0</v>
      </c>
      <c r="V15" s="64">
        <f>VLOOKUP($B15,Total!$A$4:$V$348,Total!U$1,FALSE)</f>
        <v>1155</v>
      </c>
      <c r="W15" s="64">
        <f>VLOOKUP($B15,Total!$A$4:$V$348,Total!V$1,FALSE)</f>
        <v>75400620</v>
      </c>
    </row>
    <row r="16" spans="1:23" s="47" customFormat="1" x14ac:dyDescent="0.2">
      <c r="A16" s="44">
        <v>7109</v>
      </c>
      <c r="B16" s="105">
        <v>7307</v>
      </c>
      <c r="C16" s="28" t="s">
        <v>191</v>
      </c>
      <c r="D16" s="64">
        <f>VLOOKUP($B16,Total!$A$4:$V$348,Total!C$1,FALSE)</f>
        <v>223</v>
      </c>
      <c r="E16" s="64">
        <f>VLOOKUP($B16,Total!$A$4:$V$348,Total!D$1,FALSE)</f>
        <v>17065744</v>
      </c>
      <c r="F16" s="64">
        <f>VLOOKUP($B16,Total!$A$4:$V$348,Total!E$1,FALSE)</f>
        <v>202</v>
      </c>
      <c r="G16" s="64">
        <f>VLOOKUP($B16,Total!$A$4:$V$348,Total!F$1,FALSE)</f>
        <v>10731048</v>
      </c>
      <c r="H16" s="64">
        <f>VLOOKUP($B16,Total!$A$4:$V$348,Total!G$1,FALSE)</f>
        <v>85</v>
      </c>
      <c r="I16" s="64">
        <f>VLOOKUP($B16,Total!$A$4:$V$348,Total!H$1,FALSE)</f>
        <v>6504880</v>
      </c>
      <c r="J16" s="64">
        <f>VLOOKUP($B16,Total!$A$4:$V$348,Total!I$1,FALSE)</f>
        <v>96</v>
      </c>
      <c r="K16" s="64">
        <f>VLOOKUP($B16,Total!$A$4:$V$348,Total!J$1,FALSE)</f>
        <v>5099904</v>
      </c>
      <c r="L16" s="64">
        <f>VLOOKUP($B16,Total!$A$4:$V$348,Total!K$1,FALSE)</f>
        <v>0</v>
      </c>
      <c r="M16" s="64">
        <f>VLOOKUP($B16,Total!$A$4:$V$348,Total!L$1,FALSE)</f>
        <v>0</v>
      </c>
      <c r="N16" s="64">
        <f>VLOOKUP($B16,Total!$A$4:$V$348,Total!M$1,FALSE)</f>
        <v>0</v>
      </c>
      <c r="O16" s="64">
        <f>VLOOKUP($B16,Total!$A$4:$V$348,Total!N$1,FALSE)</f>
        <v>0</v>
      </c>
      <c r="P16" s="64">
        <f>VLOOKUP($B16,Total!$A$4:$V$348,Total!O$1,FALSE)</f>
        <v>57</v>
      </c>
      <c r="Q16" s="64">
        <f>VLOOKUP($B16,Total!$A$4:$V$348,Total!P$1,FALSE)</f>
        <v>4362096</v>
      </c>
      <c r="R16" s="64">
        <f>VLOOKUP($B16,Total!$A$4:$V$348,Total!Q$1,FALSE)</f>
        <v>14</v>
      </c>
      <c r="S16" s="64">
        <f>VLOOKUP($B16,Total!$A$4:$V$348,Total!R$1,FALSE)</f>
        <v>743736</v>
      </c>
      <c r="T16" s="64">
        <f>VLOOKUP($B16,Total!$A$4:$V$348,Total!S$1,FALSE)</f>
        <v>0</v>
      </c>
      <c r="U16" s="64">
        <f>VLOOKUP($B16,Total!$A$4:$V$348,Total!T$1,FALSE)</f>
        <v>0</v>
      </c>
      <c r="V16" s="64">
        <f>VLOOKUP($B16,Total!$A$4:$V$348,Total!U$1,FALSE)</f>
        <v>677</v>
      </c>
      <c r="W16" s="64">
        <f>VLOOKUP($B16,Total!$A$4:$V$348,Total!V$1,FALSE)</f>
        <v>44507408</v>
      </c>
    </row>
    <row r="17" spans="1:23" s="47" customFormat="1" x14ac:dyDescent="0.2">
      <c r="A17" s="44">
        <v>7201</v>
      </c>
      <c r="B17" s="105">
        <v>7101</v>
      </c>
      <c r="C17" s="28" t="s">
        <v>192</v>
      </c>
      <c r="D17" s="64">
        <f>VLOOKUP($B17,Total!$A$4:$V$348,Total!C$1,FALSE)</f>
        <v>0</v>
      </c>
      <c r="E17" s="64">
        <f>VLOOKUP($B17,Total!$A$4:$V$348,Total!D$1,FALSE)</f>
        <v>0</v>
      </c>
      <c r="F17" s="64">
        <f>VLOOKUP($B17,Total!$A$4:$V$348,Total!E$1,FALSE)</f>
        <v>0</v>
      </c>
      <c r="G17" s="64">
        <f>VLOOKUP($B17,Total!$A$4:$V$348,Total!F$1,FALSE)</f>
        <v>0</v>
      </c>
      <c r="H17" s="64">
        <f>VLOOKUP($B17,Total!$A$4:$V$348,Total!G$1,FALSE)</f>
        <v>604</v>
      </c>
      <c r="I17" s="64">
        <f>VLOOKUP($B17,Total!$A$4:$V$348,Total!H$1,FALSE)</f>
        <v>46222912</v>
      </c>
      <c r="J17" s="64">
        <f>VLOOKUP($B17,Total!$A$4:$V$348,Total!I$1,FALSE)</f>
        <v>556</v>
      </c>
      <c r="K17" s="64">
        <f>VLOOKUP($B17,Total!$A$4:$V$348,Total!J$1,FALSE)</f>
        <v>29536944</v>
      </c>
      <c r="L17" s="64">
        <f>VLOOKUP($B17,Total!$A$4:$V$348,Total!K$1,FALSE)</f>
        <v>46</v>
      </c>
      <c r="M17" s="64">
        <f>VLOOKUP($B17,Total!$A$4:$V$348,Total!L$1,FALSE)</f>
        <v>3520288</v>
      </c>
      <c r="N17" s="64">
        <f>VLOOKUP($B17,Total!$A$4:$V$348,Total!M$1,FALSE)</f>
        <v>4</v>
      </c>
      <c r="O17" s="64">
        <f>VLOOKUP($B17,Total!$A$4:$V$348,Total!N$1,FALSE)</f>
        <v>212496</v>
      </c>
      <c r="P17" s="64">
        <f>VLOOKUP($B17,Total!$A$4:$V$348,Total!O$1,FALSE)</f>
        <v>0</v>
      </c>
      <c r="Q17" s="64">
        <f>VLOOKUP($B17,Total!$A$4:$V$348,Total!P$1,FALSE)</f>
        <v>0</v>
      </c>
      <c r="R17" s="64">
        <f>VLOOKUP($B17,Total!$A$4:$V$348,Total!Q$1,FALSE)</f>
        <v>0</v>
      </c>
      <c r="S17" s="64">
        <f>VLOOKUP($B17,Total!$A$4:$V$348,Total!R$1,FALSE)</f>
        <v>0</v>
      </c>
      <c r="T17" s="64">
        <f>VLOOKUP($B17,Total!$A$4:$V$348,Total!S$1,FALSE)</f>
        <v>0</v>
      </c>
      <c r="U17" s="64">
        <f>VLOOKUP($B17,Total!$A$4:$V$348,Total!T$1,FALSE)</f>
        <v>0</v>
      </c>
      <c r="V17" s="64">
        <f>VLOOKUP($B17,Total!$A$4:$V$348,Total!U$1,FALSE)</f>
        <v>1210</v>
      </c>
      <c r="W17" s="64">
        <f>VLOOKUP($B17,Total!$A$4:$V$348,Total!V$1,FALSE)</f>
        <v>79492640</v>
      </c>
    </row>
    <row r="18" spans="1:23" s="47" customFormat="1" x14ac:dyDescent="0.2">
      <c r="A18" s="44">
        <v>7202</v>
      </c>
      <c r="B18" s="105">
        <v>7109</v>
      </c>
      <c r="C18" s="28" t="s">
        <v>193</v>
      </c>
      <c r="D18" s="64">
        <f>VLOOKUP($B18,Total!$A$4:$V$348,Total!C$1,FALSE)</f>
        <v>669</v>
      </c>
      <c r="E18" s="64">
        <f>VLOOKUP($B18,Total!$A$4:$V$348,Total!D$1,FALSE)</f>
        <v>51197232</v>
      </c>
      <c r="F18" s="64">
        <f>VLOOKUP($B18,Total!$A$4:$V$348,Total!E$1,FALSE)</f>
        <v>462</v>
      </c>
      <c r="G18" s="64">
        <f>VLOOKUP($B18,Total!$A$4:$V$348,Total!F$1,FALSE)</f>
        <v>24543288</v>
      </c>
      <c r="H18" s="64">
        <f>VLOOKUP($B18,Total!$A$4:$V$348,Total!G$1,FALSE)</f>
        <v>169</v>
      </c>
      <c r="I18" s="64">
        <f>VLOOKUP($B18,Total!$A$4:$V$348,Total!H$1,FALSE)</f>
        <v>12933232</v>
      </c>
      <c r="J18" s="64">
        <f>VLOOKUP($B18,Total!$A$4:$V$348,Total!I$1,FALSE)</f>
        <v>192</v>
      </c>
      <c r="K18" s="64">
        <f>VLOOKUP($B18,Total!$A$4:$V$348,Total!J$1,FALSE)</f>
        <v>10199808</v>
      </c>
      <c r="L18" s="64">
        <f>VLOOKUP($B18,Total!$A$4:$V$348,Total!K$1,FALSE)</f>
        <v>0</v>
      </c>
      <c r="M18" s="64">
        <f>VLOOKUP($B18,Total!$A$4:$V$348,Total!L$1,FALSE)</f>
        <v>0</v>
      </c>
      <c r="N18" s="64">
        <f>VLOOKUP($B18,Total!$A$4:$V$348,Total!M$1,FALSE)</f>
        <v>0</v>
      </c>
      <c r="O18" s="64">
        <f>VLOOKUP($B18,Total!$A$4:$V$348,Total!N$1,FALSE)</f>
        <v>0</v>
      </c>
      <c r="P18" s="64">
        <f>VLOOKUP($B18,Total!$A$4:$V$348,Total!O$1,FALSE)</f>
        <v>31</v>
      </c>
      <c r="Q18" s="64">
        <f>VLOOKUP($B18,Total!$A$4:$V$348,Total!P$1,FALSE)</f>
        <v>2372368</v>
      </c>
      <c r="R18" s="64">
        <f>VLOOKUP($B18,Total!$A$4:$V$348,Total!Q$1,FALSE)</f>
        <v>9</v>
      </c>
      <c r="S18" s="64">
        <f>VLOOKUP($B18,Total!$A$4:$V$348,Total!R$1,FALSE)</f>
        <v>478116</v>
      </c>
      <c r="T18" s="64">
        <f>VLOOKUP($B18,Total!$A$4:$V$348,Total!S$1,FALSE)</f>
        <v>0</v>
      </c>
      <c r="U18" s="64">
        <f>VLOOKUP($B18,Total!$A$4:$V$348,Total!T$1,FALSE)</f>
        <v>0</v>
      </c>
      <c r="V18" s="64">
        <f>VLOOKUP($B18,Total!$A$4:$V$348,Total!U$1,FALSE)</f>
        <v>1532</v>
      </c>
      <c r="W18" s="64">
        <f>VLOOKUP($B18,Total!$A$4:$V$348,Total!V$1,FALSE)</f>
        <v>101724044</v>
      </c>
    </row>
    <row r="19" spans="1:23" s="47" customFormat="1" x14ac:dyDescent="0.2">
      <c r="A19" s="44">
        <v>7203</v>
      </c>
      <c r="B19" s="105">
        <v>7106</v>
      </c>
      <c r="C19" s="28" t="s">
        <v>194</v>
      </c>
      <c r="D19" s="64">
        <f>VLOOKUP($B19,Total!$A$4:$V$348,Total!C$1,FALSE)</f>
        <v>115</v>
      </c>
      <c r="E19" s="64">
        <f>VLOOKUP($B19,Total!$A$4:$V$348,Total!D$1,FALSE)</f>
        <v>8800720</v>
      </c>
      <c r="F19" s="64">
        <f>VLOOKUP($B19,Total!$A$4:$V$348,Total!E$1,FALSE)</f>
        <v>119</v>
      </c>
      <c r="G19" s="64">
        <f>VLOOKUP($B19,Total!$A$4:$V$348,Total!F$1,FALSE)</f>
        <v>6321756</v>
      </c>
      <c r="H19" s="64">
        <f>VLOOKUP($B19,Total!$A$4:$V$348,Total!G$1,FALSE)</f>
        <v>35</v>
      </c>
      <c r="I19" s="64">
        <f>VLOOKUP($B19,Total!$A$4:$V$348,Total!H$1,FALSE)</f>
        <v>2678480</v>
      </c>
      <c r="J19" s="64">
        <f>VLOOKUP($B19,Total!$A$4:$V$348,Total!I$1,FALSE)</f>
        <v>38</v>
      </c>
      <c r="K19" s="64">
        <f>VLOOKUP($B19,Total!$A$4:$V$348,Total!J$1,FALSE)</f>
        <v>2018712</v>
      </c>
      <c r="L19" s="64">
        <f>VLOOKUP($B19,Total!$A$4:$V$348,Total!K$1,FALSE)</f>
        <v>0</v>
      </c>
      <c r="M19" s="64">
        <f>VLOOKUP($B19,Total!$A$4:$V$348,Total!L$1,FALSE)</f>
        <v>0</v>
      </c>
      <c r="N19" s="64">
        <f>VLOOKUP($B19,Total!$A$4:$V$348,Total!M$1,FALSE)</f>
        <v>0</v>
      </c>
      <c r="O19" s="64">
        <f>VLOOKUP($B19,Total!$A$4:$V$348,Total!N$1,FALSE)</f>
        <v>0</v>
      </c>
      <c r="P19" s="64">
        <f>VLOOKUP($B19,Total!$A$4:$V$348,Total!O$1,FALSE)</f>
        <v>11</v>
      </c>
      <c r="Q19" s="64">
        <f>VLOOKUP($B19,Total!$A$4:$V$348,Total!P$1,FALSE)</f>
        <v>841808</v>
      </c>
      <c r="R19" s="64">
        <f>VLOOKUP($B19,Total!$A$4:$V$348,Total!Q$1,FALSE)</f>
        <v>4</v>
      </c>
      <c r="S19" s="64">
        <f>VLOOKUP($B19,Total!$A$4:$V$348,Total!R$1,FALSE)</f>
        <v>212496</v>
      </c>
      <c r="T19" s="64">
        <f>VLOOKUP($B19,Total!$A$4:$V$348,Total!S$1,FALSE)</f>
        <v>0</v>
      </c>
      <c r="U19" s="64">
        <f>VLOOKUP($B19,Total!$A$4:$V$348,Total!T$1,FALSE)</f>
        <v>0</v>
      </c>
      <c r="V19" s="64">
        <f>VLOOKUP($B19,Total!$A$4:$V$348,Total!U$1,FALSE)</f>
        <v>322</v>
      </c>
      <c r="W19" s="64">
        <f>VLOOKUP($B19,Total!$A$4:$V$348,Total!V$1,FALSE)</f>
        <v>20873972</v>
      </c>
    </row>
    <row r="20" spans="1:23" s="47" customFormat="1" x14ac:dyDescent="0.2">
      <c r="A20" s="44">
        <v>7204</v>
      </c>
      <c r="B20" s="105">
        <v>7108</v>
      </c>
      <c r="C20" s="28" t="s">
        <v>195</v>
      </c>
      <c r="D20" s="64">
        <f>VLOOKUP($B20,Total!$A$4:$V$348,Total!C$1,FALSE)</f>
        <v>231</v>
      </c>
      <c r="E20" s="64">
        <f>VLOOKUP($B20,Total!$A$4:$V$348,Total!D$1,FALSE)</f>
        <v>17677968</v>
      </c>
      <c r="F20" s="64">
        <f>VLOOKUP($B20,Total!$A$4:$V$348,Total!E$1,FALSE)</f>
        <v>204</v>
      </c>
      <c r="G20" s="64">
        <f>VLOOKUP($B20,Total!$A$4:$V$348,Total!F$1,FALSE)</f>
        <v>10837296</v>
      </c>
      <c r="H20" s="64">
        <f>VLOOKUP($B20,Total!$A$4:$V$348,Total!G$1,FALSE)</f>
        <v>68</v>
      </c>
      <c r="I20" s="64">
        <f>VLOOKUP($B20,Total!$A$4:$V$348,Total!H$1,FALSE)</f>
        <v>5203904</v>
      </c>
      <c r="J20" s="64">
        <f>VLOOKUP($B20,Total!$A$4:$V$348,Total!I$1,FALSE)</f>
        <v>28</v>
      </c>
      <c r="K20" s="64">
        <f>VLOOKUP($B20,Total!$A$4:$V$348,Total!J$1,FALSE)</f>
        <v>1487472</v>
      </c>
      <c r="L20" s="64">
        <f>VLOOKUP($B20,Total!$A$4:$V$348,Total!K$1,FALSE)</f>
        <v>0</v>
      </c>
      <c r="M20" s="64">
        <f>VLOOKUP($B20,Total!$A$4:$V$348,Total!L$1,FALSE)</f>
        <v>0</v>
      </c>
      <c r="N20" s="64">
        <f>VLOOKUP($B20,Total!$A$4:$V$348,Total!M$1,FALSE)</f>
        <v>0</v>
      </c>
      <c r="O20" s="64">
        <f>VLOOKUP($B20,Total!$A$4:$V$348,Total!N$1,FALSE)</f>
        <v>0</v>
      </c>
      <c r="P20" s="64">
        <f>VLOOKUP($B20,Total!$A$4:$V$348,Total!O$1,FALSE)</f>
        <v>41</v>
      </c>
      <c r="Q20" s="64">
        <f>VLOOKUP($B20,Total!$A$4:$V$348,Total!P$1,FALSE)</f>
        <v>3137648</v>
      </c>
      <c r="R20" s="64">
        <f>VLOOKUP($B20,Total!$A$4:$V$348,Total!Q$1,FALSE)</f>
        <v>0</v>
      </c>
      <c r="S20" s="64">
        <f>VLOOKUP($B20,Total!$A$4:$V$348,Total!R$1,FALSE)</f>
        <v>0</v>
      </c>
      <c r="T20" s="64">
        <f>VLOOKUP($B20,Total!$A$4:$V$348,Total!S$1,FALSE)</f>
        <v>0</v>
      </c>
      <c r="U20" s="64">
        <f>VLOOKUP($B20,Total!$A$4:$V$348,Total!T$1,FALSE)</f>
        <v>0</v>
      </c>
      <c r="V20" s="64">
        <f>VLOOKUP($B20,Total!$A$4:$V$348,Total!U$1,FALSE)</f>
        <v>572</v>
      </c>
      <c r="W20" s="64">
        <f>VLOOKUP($B20,Total!$A$4:$V$348,Total!V$1,FALSE)</f>
        <v>38344288</v>
      </c>
    </row>
    <row r="21" spans="1:23" s="47" customFormat="1" x14ac:dyDescent="0.2">
      <c r="A21" s="44">
        <v>7205</v>
      </c>
      <c r="B21" s="105">
        <v>7107</v>
      </c>
      <c r="C21" s="28" t="s">
        <v>196</v>
      </c>
      <c r="D21" s="64">
        <f>VLOOKUP($B21,Total!$A$4:$V$348,Total!C$1,FALSE)</f>
        <v>81</v>
      </c>
      <c r="E21" s="64">
        <f>VLOOKUP($B21,Total!$A$4:$V$348,Total!D$1,FALSE)</f>
        <v>6198768</v>
      </c>
      <c r="F21" s="64">
        <f>VLOOKUP($B21,Total!$A$4:$V$348,Total!E$1,FALSE)</f>
        <v>97</v>
      </c>
      <c r="G21" s="64">
        <f>VLOOKUP($B21,Total!$A$4:$V$348,Total!F$1,FALSE)</f>
        <v>5153028</v>
      </c>
      <c r="H21" s="64">
        <f>VLOOKUP($B21,Total!$A$4:$V$348,Total!G$1,FALSE)</f>
        <v>46</v>
      </c>
      <c r="I21" s="64">
        <f>VLOOKUP($B21,Total!$A$4:$V$348,Total!H$1,FALSE)</f>
        <v>3520288</v>
      </c>
      <c r="J21" s="64">
        <f>VLOOKUP($B21,Total!$A$4:$V$348,Total!I$1,FALSE)</f>
        <v>36</v>
      </c>
      <c r="K21" s="64">
        <f>VLOOKUP($B21,Total!$A$4:$V$348,Total!J$1,FALSE)</f>
        <v>1912464</v>
      </c>
      <c r="L21" s="64">
        <f>VLOOKUP($B21,Total!$A$4:$V$348,Total!K$1,FALSE)</f>
        <v>0</v>
      </c>
      <c r="M21" s="64">
        <f>VLOOKUP($B21,Total!$A$4:$V$348,Total!L$1,FALSE)</f>
        <v>0</v>
      </c>
      <c r="N21" s="64">
        <f>VLOOKUP($B21,Total!$A$4:$V$348,Total!M$1,FALSE)</f>
        <v>0</v>
      </c>
      <c r="O21" s="64">
        <f>VLOOKUP($B21,Total!$A$4:$V$348,Total!N$1,FALSE)</f>
        <v>0</v>
      </c>
      <c r="P21" s="64">
        <f>VLOOKUP($B21,Total!$A$4:$V$348,Total!O$1,FALSE)</f>
        <v>0</v>
      </c>
      <c r="Q21" s="64">
        <f>VLOOKUP($B21,Total!$A$4:$V$348,Total!P$1,FALSE)</f>
        <v>0</v>
      </c>
      <c r="R21" s="64">
        <f>VLOOKUP($B21,Total!$A$4:$V$348,Total!Q$1,FALSE)</f>
        <v>0</v>
      </c>
      <c r="S21" s="64">
        <f>VLOOKUP($B21,Total!$A$4:$V$348,Total!R$1,FALSE)</f>
        <v>0</v>
      </c>
      <c r="T21" s="64">
        <f>VLOOKUP($B21,Total!$A$4:$V$348,Total!S$1,FALSE)</f>
        <v>0</v>
      </c>
      <c r="U21" s="64">
        <f>VLOOKUP($B21,Total!$A$4:$V$348,Total!T$1,FALSE)</f>
        <v>0</v>
      </c>
      <c r="V21" s="64">
        <f>VLOOKUP($B21,Total!$A$4:$V$348,Total!U$1,FALSE)</f>
        <v>260</v>
      </c>
      <c r="W21" s="64">
        <f>VLOOKUP($B21,Total!$A$4:$V$348,Total!V$1,FALSE)</f>
        <v>16784548</v>
      </c>
    </row>
    <row r="22" spans="1:23" s="47" customFormat="1" x14ac:dyDescent="0.2">
      <c r="A22" s="44">
        <v>7206</v>
      </c>
      <c r="B22" s="105">
        <v>7105</v>
      </c>
      <c r="C22" s="28" t="s">
        <v>197</v>
      </c>
      <c r="D22" s="64">
        <f>VLOOKUP($B22,Total!$A$4:$V$348,Total!C$1,FALSE)</f>
        <v>215</v>
      </c>
      <c r="E22" s="64">
        <f>VLOOKUP($B22,Total!$A$4:$V$348,Total!D$1,FALSE)</f>
        <v>16453520</v>
      </c>
      <c r="F22" s="64">
        <f>VLOOKUP($B22,Total!$A$4:$V$348,Total!E$1,FALSE)</f>
        <v>194</v>
      </c>
      <c r="G22" s="64">
        <f>VLOOKUP($B22,Total!$A$4:$V$348,Total!F$1,FALSE)</f>
        <v>10306056</v>
      </c>
      <c r="H22" s="64">
        <f>VLOOKUP($B22,Total!$A$4:$V$348,Total!G$1,FALSE)</f>
        <v>165</v>
      </c>
      <c r="I22" s="64">
        <f>VLOOKUP($B22,Total!$A$4:$V$348,Total!H$1,FALSE)</f>
        <v>12627120</v>
      </c>
      <c r="J22" s="64">
        <f>VLOOKUP($B22,Total!$A$4:$V$348,Total!I$1,FALSE)</f>
        <v>124</v>
      </c>
      <c r="K22" s="64">
        <f>VLOOKUP($B22,Total!$A$4:$V$348,Total!J$1,FALSE)</f>
        <v>6587376</v>
      </c>
      <c r="L22" s="64">
        <f>VLOOKUP($B22,Total!$A$4:$V$348,Total!K$1,FALSE)</f>
        <v>0</v>
      </c>
      <c r="M22" s="64">
        <f>VLOOKUP($B22,Total!$A$4:$V$348,Total!L$1,FALSE)</f>
        <v>0</v>
      </c>
      <c r="N22" s="64">
        <f>VLOOKUP($B22,Total!$A$4:$V$348,Total!M$1,FALSE)</f>
        <v>0</v>
      </c>
      <c r="O22" s="64">
        <f>VLOOKUP($B22,Total!$A$4:$V$348,Total!N$1,FALSE)</f>
        <v>0</v>
      </c>
      <c r="P22" s="64">
        <f>VLOOKUP($B22,Total!$A$4:$V$348,Total!O$1,FALSE)</f>
        <v>105</v>
      </c>
      <c r="Q22" s="64">
        <f>VLOOKUP($B22,Total!$A$4:$V$348,Total!P$1,FALSE)</f>
        <v>8035440</v>
      </c>
      <c r="R22" s="64">
        <f>VLOOKUP($B22,Total!$A$4:$V$348,Total!Q$1,FALSE)</f>
        <v>1</v>
      </c>
      <c r="S22" s="64">
        <f>VLOOKUP($B22,Total!$A$4:$V$348,Total!R$1,FALSE)</f>
        <v>53124</v>
      </c>
      <c r="T22" s="64">
        <f>VLOOKUP($B22,Total!$A$4:$V$348,Total!S$1,FALSE)</f>
        <v>0</v>
      </c>
      <c r="U22" s="64">
        <f>VLOOKUP($B22,Total!$A$4:$V$348,Total!T$1,FALSE)</f>
        <v>0</v>
      </c>
      <c r="V22" s="64">
        <f>VLOOKUP($B22,Total!$A$4:$V$348,Total!U$1,FALSE)</f>
        <v>804</v>
      </c>
      <c r="W22" s="64">
        <f>VLOOKUP($B22,Total!$A$4:$V$348,Total!V$1,FALSE)</f>
        <v>54062636</v>
      </c>
    </row>
    <row r="23" spans="1:23" s="47" customFormat="1" x14ac:dyDescent="0.2">
      <c r="A23" s="44">
        <v>7207</v>
      </c>
      <c r="B23" s="105">
        <v>7103</v>
      </c>
      <c r="C23" s="28" t="s">
        <v>198</v>
      </c>
      <c r="D23" s="64">
        <f>VLOOKUP($B23,Total!$A$4:$V$348,Total!C$1,FALSE)</f>
        <v>136</v>
      </c>
      <c r="E23" s="64">
        <f>VLOOKUP($B23,Total!$A$4:$V$348,Total!D$1,FALSE)</f>
        <v>10407808</v>
      </c>
      <c r="F23" s="64">
        <f>VLOOKUP($B23,Total!$A$4:$V$348,Total!E$1,FALSE)</f>
        <v>146</v>
      </c>
      <c r="G23" s="64">
        <f>VLOOKUP($B23,Total!$A$4:$V$348,Total!F$1,FALSE)</f>
        <v>7756104</v>
      </c>
      <c r="H23" s="64">
        <f>VLOOKUP($B23,Total!$A$4:$V$348,Total!G$1,FALSE)</f>
        <v>21</v>
      </c>
      <c r="I23" s="64">
        <f>VLOOKUP($B23,Total!$A$4:$V$348,Total!H$1,FALSE)</f>
        <v>1607088</v>
      </c>
      <c r="J23" s="64">
        <f>VLOOKUP($B23,Total!$A$4:$V$348,Total!I$1,FALSE)</f>
        <v>28</v>
      </c>
      <c r="K23" s="64">
        <f>VLOOKUP($B23,Total!$A$4:$V$348,Total!J$1,FALSE)</f>
        <v>1487472</v>
      </c>
      <c r="L23" s="64">
        <f>VLOOKUP($B23,Total!$A$4:$V$348,Total!K$1,FALSE)</f>
        <v>0</v>
      </c>
      <c r="M23" s="64">
        <f>VLOOKUP($B23,Total!$A$4:$V$348,Total!L$1,FALSE)</f>
        <v>0</v>
      </c>
      <c r="N23" s="64">
        <f>VLOOKUP($B23,Total!$A$4:$V$348,Total!M$1,FALSE)</f>
        <v>0</v>
      </c>
      <c r="O23" s="64">
        <f>VLOOKUP($B23,Total!$A$4:$V$348,Total!N$1,FALSE)</f>
        <v>0</v>
      </c>
      <c r="P23" s="64">
        <f>VLOOKUP($B23,Total!$A$4:$V$348,Total!O$1,FALSE)</f>
        <v>0</v>
      </c>
      <c r="Q23" s="64">
        <f>VLOOKUP($B23,Total!$A$4:$V$348,Total!P$1,FALSE)</f>
        <v>0</v>
      </c>
      <c r="R23" s="64">
        <f>VLOOKUP($B23,Total!$A$4:$V$348,Total!Q$1,FALSE)</f>
        <v>0</v>
      </c>
      <c r="S23" s="64">
        <f>VLOOKUP($B23,Total!$A$4:$V$348,Total!R$1,FALSE)</f>
        <v>0</v>
      </c>
      <c r="T23" s="64">
        <f>VLOOKUP($B23,Total!$A$4:$V$348,Total!S$1,FALSE)</f>
        <v>0</v>
      </c>
      <c r="U23" s="64">
        <f>VLOOKUP($B23,Total!$A$4:$V$348,Total!T$1,FALSE)</f>
        <v>0</v>
      </c>
      <c r="V23" s="64">
        <f>VLOOKUP($B23,Total!$A$4:$V$348,Total!U$1,FALSE)</f>
        <v>331</v>
      </c>
      <c r="W23" s="64">
        <f>VLOOKUP($B23,Total!$A$4:$V$348,Total!V$1,FALSE)</f>
        <v>21258472</v>
      </c>
    </row>
    <row r="24" spans="1:23" s="47" customFormat="1" x14ac:dyDescent="0.2">
      <c r="A24" s="44">
        <v>7208</v>
      </c>
      <c r="B24" s="105">
        <v>7102</v>
      </c>
      <c r="C24" s="28" t="s">
        <v>199</v>
      </c>
      <c r="D24" s="64">
        <f>VLOOKUP($B24,Total!$A$4:$V$348,Total!C$1,FALSE)</f>
        <v>625</v>
      </c>
      <c r="E24" s="64">
        <f>VLOOKUP($B24,Total!$A$4:$V$348,Total!D$1,FALSE)</f>
        <v>47830000</v>
      </c>
      <c r="F24" s="64">
        <f>VLOOKUP($B24,Total!$A$4:$V$348,Total!E$1,FALSE)</f>
        <v>401</v>
      </c>
      <c r="G24" s="64">
        <f>VLOOKUP($B24,Total!$A$4:$V$348,Total!F$1,FALSE)</f>
        <v>21302724</v>
      </c>
      <c r="H24" s="64">
        <f>VLOOKUP($B24,Total!$A$4:$V$348,Total!G$1,FALSE)</f>
        <v>0</v>
      </c>
      <c r="I24" s="64">
        <f>VLOOKUP($B24,Total!$A$4:$V$348,Total!H$1,FALSE)</f>
        <v>0</v>
      </c>
      <c r="J24" s="64">
        <f>VLOOKUP($B24,Total!$A$4:$V$348,Total!I$1,FALSE)</f>
        <v>0</v>
      </c>
      <c r="K24" s="64">
        <f>VLOOKUP($B24,Total!$A$4:$V$348,Total!J$1,FALSE)</f>
        <v>0</v>
      </c>
      <c r="L24" s="64">
        <f>VLOOKUP($B24,Total!$A$4:$V$348,Total!K$1,FALSE)</f>
        <v>0</v>
      </c>
      <c r="M24" s="64">
        <f>VLOOKUP($B24,Total!$A$4:$V$348,Total!L$1,FALSE)</f>
        <v>0</v>
      </c>
      <c r="N24" s="64">
        <f>VLOOKUP($B24,Total!$A$4:$V$348,Total!M$1,FALSE)</f>
        <v>0</v>
      </c>
      <c r="O24" s="64">
        <f>VLOOKUP($B24,Total!$A$4:$V$348,Total!N$1,FALSE)</f>
        <v>0</v>
      </c>
      <c r="P24" s="64">
        <f>VLOOKUP($B24,Total!$A$4:$V$348,Total!O$1,FALSE)</f>
        <v>42</v>
      </c>
      <c r="Q24" s="64">
        <f>VLOOKUP($B24,Total!$A$4:$V$348,Total!P$1,FALSE)</f>
        <v>3214176</v>
      </c>
      <c r="R24" s="64">
        <f>VLOOKUP($B24,Total!$A$4:$V$348,Total!Q$1,FALSE)</f>
        <v>3</v>
      </c>
      <c r="S24" s="64">
        <f>VLOOKUP($B24,Total!$A$4:$V$348,Total!R$1,FALSE)</f>
        <v>159372</v>
      </c>
      <c r="T24" s="64">
        <f>VLOOKUP($B24,Total!$A$4:$V$348,Total!S$1,FALSE)</f>
        <v>0</v>
      </c>
      <c r="U24" s="64">
        <f>VLOOKUP($B24,Total!$A$4:$V$348,Total!T$1,FALSE)</f>
        <v>0</v>
      </c>
      <c r="V24" s="64">
        <f>VLOOKUP($B24,Total!$A$4:$V$348,Total!U$1,FALSE)</f>
        <v>1071</v>
      </c>
      <c r="W24" s="64">
        <f>VLOOKUP($B24,Total!$A$4:$V$348,Total!V$1,FALSE)</f>
        <v>72506272</v>
      </c>
    </row>
    <row r="25" spans="1:23" s="47" customFormat="1" x14ac:dyDescent="0.2">
      <c r="A25" s="44">
        <v>7209</v>
      </c>
      <c r="B25" s="105">
        <v>7104</v>
      </c>
      <c r="C25" s="28" t="s">
        <v>200</v>
      </c>
      <c r="D25" s="64">
        <f>VLOOKUP($B25,Total!$A$4:$V$348,Total!C$1,FALSE)</f>
        <v>142</v>
      </c>
      <c r="E25" s="64">
        <f>VLOOKUP($B25,Total!$A$4:$V$348,Total!D$1,FALSE)</f>
        <v>10866976</v>
      </c>
      <c r="F25" s="64">
        <f>VLOOKUP($B25,Total!$A$4:$V$348,Total!E$1,FALSE)</f>
        <v>80</v>
      </c>
      <c r="G25" s="64">
        <f>VLOOKUP($B25,Total!$A$4:$V$348,Total!F$1,FALSE)</f>
        <v>4249920</v>
      </c>
      <c r="H25" s="64">
        <f>VLOOKUP($B25,Total!$A$4:$V$348,Total!G$1,FALSE)</f>
        <v>33</v>
      </c>
      <c r="I25" s="64">
        <f>VLOOKUP($B25,Total!$A$4:$V$348,Total!H$1,FALSE)</f>
        <v>2525424</v>
      </c>
      <c r="J25" s="64">
        <f>VLOOKUP($B25,Total!$A$4:$V$348,Total!I$1,FALSE)</f>
        <v>16</v>
      </c>
      <c r="K25" s="64">
        <f>VLOOKUP($B25,Total!$A$4:$V$348,Total!J$1,FALSE)</f>
        <v>849984</v>
      </c>
      <c r="L25" s="64">
        <f>VLOOKUP($B25,Total!$A$4:$V$348,Total!K$1,FALSE)</f>
        <v>0</v>
      </c>
      <c r="M25" s="64">
        <f>VLOOKUP($B25,Total!$A$4:$V$348,Total!L$1,FALSE)</f>
        <v>0</v>
      </c>
      <c r="N25" s="64">
        <f>VLOOKUP($B25,Total!$A$4:$V$348,Total!M$1,FALSE)</f>
        <v>0</v>
      </c>
      <c r="O25" s="64">
        <f>VLOOKUP($B25,Total!$A$4:$V$348,Total!N$1,FALSE)</f>
        <v>0</v>
      </c>
      <c r="P25" s="64">
        <f>VLOOKUP($B25,Total!$A$4:$V$348,Total!O$1,FALSE)</f>
        <v>9</v>
      </c>
      <c r="Q25" s="64">
        <f>VLOOKUP($B25,Total!$A$4:$V$348,Total!P$1,FALSE)</f>
        <v>688752</v>
      </c>
      <c r="R25" s="64">
        <f>VLOOKUP($B25,Total!$A$4:$V$348,Total!Q$1,FALSE)</f>
        <v>0</v>
      </c>
      <c r="S25" s="64">
        <f>VLOOKUP($B25,Total!$A$4:$V$348,Total!R$1,FALSE)</f>
        <v>0</v>
      </c>
      <c r="T25" s="64">
        <f>VLOOKUP($B25,Total!$A$4:$V$348,Total!S$1,FALSE)</f>
        <v>0</v>
      </c>
      <c r="U25" s="64">
        <f>VLOOKUP($B25,Total!$A$4:$V$348,Total!T$1,FALSE)</f>
        <v>0</v>
      </c>
      <c r="V25" s="64">
        <f>VLOOKUP($B25,Total!$A$4:$V$348,Total!U$1,FALSE)</f>
        <v>280</v>
      </c>
      <c r="W25" s="64">
        <f>VLOOKUP($B25,Total!$A$4:$V$348,Total!V$1,FALSE)</f>
        <v>19181056</v>
      </c>
    </row>
    <row r="26" spans="1:23" s="47" customFormat="1" x14ac:dyDescent="0.2">
      <c r="A26" s="44">
        <v>7210</v>
      </c>
      <c r="B26" s="105">
        <v>7110</v>
      </c>
      <c r="C26" s="28" t="s">
        <v>201</v>
      </c>
      <c r="D26" s="64">
        <f>VLOOKUP($B26,Total!$A$4:$V$348,Total!C$1,FALSE)</f>
        <v>158</v>
      </c>
      <c r="E26" s="64">
        <f>VLOOKUP($B26,Total!$A$4:$V$348,Total!D$1,FALSE)</f>
        <v>12091424</v>
      </c>
      <c r="F26" s="64">
        <f>VLOOKUP($B26,Total!$A$4:$V$348,Total!E$1,FALSE)</f>
        <v>118</v>
      </c>
      <c r="G26" s="64">
        <f>VLOOKUP($B26,Total!$A$4:$V$348,Total!F$1,FALSE)</f>
        <v>6268632</v>
      </c>
      <c r="H26" s="64">
        <f>VLOOKUP($B26,Total!$A$4:$V$348,Total!G$1,FALSE)</f>
        <v>54</v>
      </c>
      <c r="I26" s="64">
        <f>VLOOKUP($B26,Total!$A$4:$V$348,Total!H$1,FALSE)</f>
        <v>4132512</v>
      </c>
      <c r="J26" s="64">
        <f>VLOOKUP($B26,Total!$A$4:$V$348,Total!I$1,FALSE)</f>
        <v>32</v>
      </c>
      <c r="K26" s="64">
        <f>VLOOKUP($B26,Total!$A$4:$V$348,Total!J$1,FALSE)</f>
        <v>1699968</v>
      </c>
      <c r="L26" s="64">
        <f>VLOOKUP($B26,Total!$A$4:$V$348,Total!K$1,FALSE)</f>
        <v>0</v>
      </c>
      <c r="M26" s="64">
        <f>VLOOKUP($B26,Total!$A$4:$V$348,Total!L$1,FALSE)</f>
        <v>0</v>
      </c>
      <c r="N26" s="64">
        <f>VLOOKUP($B26,Total!$A$4:$V$348,Total!M$1,FALSE)</f>
        <v>0</v>
      </c>
      <c r="O26" s="64">
        <f>VLOOKUP($B26,Total!$A$4:$V$348,Total!N$1,FALSE)</f>
        <v>0</v>
      </c>
      <c r="P26" s="64">
        <f>VLOOKUP($B26,Total!$A$4:$V$348,Total!O$1,FALSE)</f>
        <v>25</v>
      </c>
      <c r="Q26" s="64">
        <f>VLOOKUP($B26,Total!$A$4:$V$348,Total!P$1,FALSE)</f>
        <v>1913200</v>
      </c>
      <c r="R26" s="64">
        <f>VLOOKUP($B26,Total!$A$4:$V$348,Total!Q$1,FALSE)</f>
        <v>8</v>
      </c>
      <c r="S26" s="64">
        <f>VLOOKUP($B26,Total!$A$4:$V$348,Total!R$1,FALSE)</f>
        <v>424992</v>
      </c>
      <c r="T26" s="64">
        <f>VLOOKUP($B26,Total!$A$4:$V$348,Total!S$1,FALSE)</f>
        <v>0</v>
      </c>
      <c r="U26" s="64">
        <f>VLOOKUP($B26,Total!$A$4:$V$348,Total!T$1,FALSE)</f>
        <v>0</v>
      </c>
      <c r="V26" s="64">
        <f>VLOOKUP($B26,Total!$A$4:$V$348,Total!U$1,FALSE)</f>
        <v>395</v>
      </c>
      <c r="W26" s="64">
        <f>VLOOKUP($B26,Total!$A$4:$V$348,Total!V$1,FALSE)</f>
        <v>26530728</v>
      </c>
    </row>
    <row r="27" spans="1:23" s="47" customFormat="1" x14ac:dyDescent="0.2">
      <c r="A27" s="44">
        <v>7301</v>
      </c>
      <c r="B27" s="105">
        <v>7401</v>
      </c>
      <c r="C27" s="28" t="s">
        <v>202</v>
      </c>
      <c r="D27" s="64">
        <f>VLOOKUP($B27,Total!$A$4:$V$348,Total!C$1,FALSE)</f>
        <v>1217</v>
      </c>
      <c r="E27" s="64">
        <f>VLOOKUP($B27,Total!$A$4:$V$348,Total!D$1,FALSE)</f>
        <v>93134576</v>
      </c>
      <c r="F27" s="64">
        <f>VLOOKUP($B27,Total!$A$4:$V$348,Total!E$1,FALSE)</f>
        <v>857</v>
      </c>
      <c r="G27" s="64">
        <f>VLOOKUP($B27,Total!$A$4:$V$348,Total!F$1,FALSE)</f>
        <v>45527268</v>
      </c>
      <c r="H27" s="64">
        <f>VLOOKUP($B27,Total!$A$4:$V$348,Total!G$1,FALSE)</f>
        <v>0</v>
      </c>
      <c r="I27" s="64">
        <f>VLOOKUP($B27,Total!$A$4:$V$348,Total!H$1,FALSE)</f>
        <v>0</v>
      </c>
      <c r="J27" s="64">
        <f>VLOOKUP($B27,Total!$A$4:$V$348,Total!I$1,FALSE)</f>
        <v>0</v>
      </c>
      <c r="K27" s="64">
        <f>VLOOKUP($B27,Total!$A$4:$V$348,Total!J$1,FALSE)</f>
        <v>0</v>
      </c>
      <c r="L27" s="64">
        <f>VLOOKUP($B27,Total!$A$4:$V$348,Total!K$1,FALSE)</f>
        <v>0</v>
      </c>
      <c r="M27" s="64">
        <f>VLOOKUP($B27,Total!$A$4:$V$348,Total!L$1,FALSE)</f>
        <v>0</v>
      </c>
      <c r="N27" s="64">
        <f>VLOOKUP($B27,Total!$A$4:$V$348,Total!M$1,FALSE)</f>
        <v>0</v>
      </c>
      <c r="O27" s="64">
        <f>VLOOKUP($B27,Total!$A$4:$V$348,Total!N$1,FALSE)</f>
        <v>0</v>
      </c>
      <c r="P27" s="64">
        <f>VLOOKUP($B27,Total!$A$4:$V$348,Total!O$1,FALSE)</f>
        <v>183</v>
      </c>
      <c r="Q27" s="64">
        <f>VLOOKUP($B27,Total!$A$4:$V$348,Total!P$1,FALSE)</f>
        <v>14004624</v>
      </c>
      <c r="R27" s="64">
        <f>VLOOKUP($B27,Total!$A$4:$V$348,Total!Q$1,FALSE)</f>
        <v>60</v>
      </c>
      <c r="S27" s="64">
        <f>VLOOKUP($B27,Total!$A$4:$V$348,Total!R$1,FALSE)</f>
        <v>3187440</v>
      </c>
      <c r="T27" s="64">
        <f>VLOOKUP($B27,Total!$A$4:$V$348,Total!S$1,FALSE)</f>
        <v>0</v>
      </c>
      <c r="U27" s="64">
        <f>VLOOKUP($B27,Total!$A$4:$V$348,Total!T$1,FALSE)</f>
        <v>0</v>
      </c>
      <c r="V27" s="64">
        <f>VLOOKUP($B27,Total!$A$4:$V$348,Total!U$1,FALSE)</f>
        <v>2317</v>
      </c>
      <c r="W27" s="64">
        <f>VLOOKUP($B27,Total!$A$4:$V$348,Total!V$1,FALSE)</f>
        <v>155853908</v>
      </c>
    </row>
    <row r="28" spans="1:23" s="47" customFormat="1" x14ac:dyDescent="0.2">
      <c r="A28" s="44">
        <v>7302</v>
      </c>
      <c r="B28" s="105">
        <v>7408</v>
      </c>
      <c r="C28" s="28" t="s">
        <v>203</v>
      </c>
      <c r="D28" s="64">
        <f>VLOOKUP($B28,Total!$A$4:$V$348,Total!C$1,FALSE)</f>
        <v>194</v>
      </c>
      <c r="E28" s="64">
        <f>VLOOKUP($B28,Total!$A$4:$V$348,Total!D$1,FALSE)</f>
        <v>14846432</v>
      </c>
      <c r="F28" s="64">
        <f>VLOOKUP($B28,Total!$A$4:$V$348,Total!E$1,FALSE)</f>
        <v>204</v>
      </c>
      <c r="G28" s="64">
        <f>VLOOKUP($B28,Total!$A$4:$V$348,Total!F$1,FALSE)</f>
        <v>10837296</v>
      </c>
      <c r="H28" s="64">
        <f>VLOOKUP($B28,Total!$A$4:$V$348,Total!G$1,FALSE)</f>
        <v>202</v>
      </c>
      <c r="I28" s="64">
        <f>VLOOKUP($B28,Total!$A$4:$V$348,Total!H$1,FALSE)</f>
        <v>15458656</v>
      </c>
      <c r="J28" s="64">
        <f>VLOOKUP($B28,Total!$A$4:$V$348,Total!I$1,FALSE)</f>
        <v>57</v>
      </c>
      <c r="K28" s="64">
        <f>VLOOKUP($B28,Total!$A$4:$V$348,Total!J$1,FALSE)</f>
        <v>3028068</v>
      </c>
      <c r="L28" s="64">
        <f>VLOOKUP($B28,Total!$A$4:$V$348,Total!K$1,FALSE)</f>
        <v>0</v>
      </c>
      <c r="M28" s="64">
        <f>VLOOKUP($B28,Total!$A$4:$V$348,Total!L$1,FALSE)</f>
        <v>0</v>
      </c>
      <c r="N28" s="64">
        <f>VLOOKUP($B28,Total!$A$4:$V$348,Total!M$1,FALSE)</f>
        <v>0</v>
      </c>
      <c r="O28" s="64">
        <f>VLOOKUP($B28,Total!$A$4:$V$348,Total!N$1,FALSE)</f>
        <v>0</v>
      </c>
      <c r="P28" s="64">
        <f>VLOOKUP($B28,Total!$A$4:$V$348,Total!O$1,FALSE)</f>
        <v>0</v>
      </c>
      <c r="Q28" s="64">
        <f>VLOOKUP($B28,Total!$A$4:$V$348,Total!P$1,FALSE)</f>
        <v>0</v>
      </c>
      <c r="R28" s="64">
        <f>VLOOKUP($B28,Total!$A$4:$V$348,Total!Q$1,FALSE)</f>
        <v>0</v>
      </c>
      <c r="S28" s="64">
        <f>VLOOKUP($B28,Total!$A$4:$V$348,Total!R$1,FALSE)</f>
        <v>0</v>
      </c>
      <c r="T28" s="64">
        <f>VLOOKUP($B28,Total!$A$4:$V$348,Total!S$1,FALSE)</f>
        <v>0</v>
      </c>
      <c r="U28" s="64">
        <f>VLOOKUP($B28,Total!$A$4:$V$348,Total!T$1,FALSE)</f>
        <v>0</v>
      </c>
      <c r="V28" s="64">
        <f>VLOOKUP($B28,Total!$A$4:$V$348,Total!U$1,FALSE)</f>
        <v>657</v>
      </c>
      <c r="W28" s="64">
        <f>VLOOKUP($B28,Total!$A$4:$V$348,Total!V$1,FALSE)</f>
        <v>44170452</v>
      </c>
    </row>
    <row r="29" spans="1:23" s="47" customFormat="1" x14ac:dyDescent="0.2">
      <c r="A29" s="44">
        <v>7303</v>
      </c>
      <c r="B29" s="105">
        <v>7402</v>
      </c>
      <c r="C29" s="28" t="s">
        <v>204</v>
      </c>
      <c r="D29" s="64">
        <f>VLOOKUP($B29,Total!$A$4:$V$348,Total!C$1,FALSE)</f>
        <v>317</v>
      </c>
      <c r="E29" s="64">
        <f>VLOOKUP($B29,Total!$A$4:$V$348,Total!D$1,FALSE)</f>
        <v>24259376</v>
      </c>
      <c r="F29" s="64">
        <f>VLOOKUP($B29,Total!$A$4:$V$348,Total!E$1,FALSE)</f>
        <v>290</v>
      </c>
      <c r="G29" s="64">
        <f>VLOOKUP($B29,Total!$A$4:$V$348,Total!F$1,FALSE)</f>
        <v>15405960</v>
      </c>
      <c r="H29" s="64">
        <f>VLOOKUP($B29,Total!$A$4:$V$348,Total!G$1,FALSE)</f>
        <v>186</v>
      </c>
      <c r="I29" s="64">
        <f>VLOOKUP($B29,Total!$A$4:$V$348,Total!H$1,FALSE)</f>
        <v>14234208</v>
      </c>
      <c r="J29" s="64">
        <f>VLOOKUP($B29,Total!$A$4:$V$348,Total!I$1,FALSE)</f>
        <v>89</v>
      </c>
      <c r="K29" s="64">
        <f>VLOOKUP($B29,Total!$A$4:$V$348,Total!J$1,FALSE)</f>
        <v>4728036</v>
      </c>
      <c r="L29" s="64">
        <f>VLOOKUP($B29,Total!$A$4:$V$348,Total!K$1,FALSE)</f>
        <v>0</v>
      </c>
      <c r="M29" s="64">
        <f>VLOOKUP($B29,Total!$A$4:$V$348,Total!L$1,FALSE)</f>
        <v>0</v>
      </c>
      <c r="N29" s="64">
        <f>VLOOKUP($B29,Total!$A$4:$V$348,Total!M$1,FALSE)</f>
        <v>0</v>
      </c>
      <c r="O29" s="64">
        <f>VLOOKUP($B29,Total!$A$4:$V$348,Total!N$1,FALSE)</f>
        <v>0</v>
      </c>
      <c r="P29" s="64">
        <f>VLOOKUP($B29,Total!$A$4:$V$348,Total!O$1,FALSE)</f>
        <v>46</v>
      </c>
      <c r="Q29" s="64">
        <f>VLOOKUP($B29,Total!$A$4:$V$348,Total!P$1,FALSE)</f>
        <v>3520288</v>
      </c>
      <c r="R29" s="64">
        <f>VLOOKUP($B29,Total!$A$4:$V$348,Total!Q$1,FALSE)</f>
        <v>21</v>
      </c>
      <c r="S29" s="64">
        <f>VLOOKUP($B29,Total!$A$4:$V$348,Total!R$1,FALSE)</f>
        <v>1115604</v>
      </c>
      <c r="T29" s="64">
        <f>VLOOKUP($B29,Total!$A$4:$V$348,Total!S$1,FALSE)</f>
        <v>1</v>
      </c>
      <c r="U29" s="64">
        <f>VLOOKUP($B29,Total!$A$4:$V$348,Total!T$1,FALSE)</f>
        <v>55904</v>
      </c>
      <c r="V29" s="64">
        <f>VLOOKUP($B29,Total!$A$4:$V$348,Total!U$1,FALSE)</f>
        <v>950</v>
      </c>
      <c r="W29" s="64">
        <f>VLOOKUP($B29,Total!$A$4:$V$348,Total!V$1,FALSE)</f>
        <v>63319376</v>
      </c>
    </row>
    <row r="30" spans="1:23" s="47" customFormat="1" x14ac:dyDescent="0.2">
      <c r="A30" s="44">
        <v>7304</v>
      </c>
      <c r="B30" s="105">
        <v>7403</v>
      </c>
      <c r="C30" s="28" t="s">
        <v>205</v>
      </c>
      <c r="D30" s="64">
        <f>VLOOKUP($B30,Total!$A$4:$V$348,Total!C$1,FALSE)</f>
        <v>500</v>
      </c>
      <c r="E30" s="64">
        <f>VLOOKUP($B30,Total!$A$4:$V$348,Total!D$1,FALSE)</f>
        <v>38264000</v>
      </c>
      <c r="F30" s="64">
        <f>VLOOKUP($B30,Total!$A$4:$V$348,Total!E$1,FALSE)</f>
        <v>380</v>
      </c>
      <c r="G30" s="64">
        <f>VLOOKUP($B30,Total!$A$4:$V$348,Total!F$1,FALSE)</f>
        <v>20187120</v>
      </c>
      <c r="H30" s="64">
        <f>VLOOKUP($B30,Total!$A$4:$V$348,Total!G$1,FALSE)</f>
        <v>209</v>
      </c>
      <c r="I30" s="64">
        <f>VLOOKUP($B30,Total!$A$4:$V$348,Total!H$1,FALSE)</f>
        <v>15994352</v>
      </c>
      <c r="J30" s="64">
        <f>VLOOKUP($B30,Total!$A$4:$V$348,Total!I$1,FALSE)</f>
        <v>103</v>
      </c>
      <c r="K30" s="64">
        <f>VLOOKUP($B30,Total!$A$4:$V$348,Total!J$1,FALSE)</f>
        <v>5471772</v>
      </c>
      <c r="L30" s="64">
        <f>VLOOKUP($B30,Total!$A$4:$V$348,Total!K$1,FALSE)</f>
        <v>0</v>
      </c>
      <c r="M30" s="64">
        <f>VLOOKUP($B30,Total!$A$4:$V$348,Total!L$1,FALSE)</f>
        <v>0</v>
      </c>
      <c r="N30" s="64">
        <f>VLOOKUP($B30,Total!$A$4:$V$348,Total!M$1,FALSE)</f>
        <v>0</v>
      </c>
      <c r="O30" s="64">
        <f>VLOOKUP($B30,Total!$A$4:$V$348,Total!N$1,FALSE)</f>
        <v>0</v>
      </c>
      <c r="P30" s="64">
        <f>VLOOKUP($B30,Total!$A$4:$V$348,Total!O$1,FALSE)</f>
        <v>100</v>
      </c>
      <c r="Q30" s="64">
        <f>VLOOKUP($B30,Total!$A$4:$V$348,Total!P$1,FALSE)</f>
        <v>7652800</v>
      </c>
      <c r="R30" s="64">
        <f>VLOOKUP($B30,Total!$A$4:$V$348,Total!Q$1,FALSE)</f>
        <v>27</v>
      </c>
      <c r="S30" s="64">
        <f>VLOOKUP($B30,Total!$A$4:$V$348,Total!R$1,FALSE)</f>
        <v>1434348</v>
      </c>
      <c r="T30" s="64">
        <f>VLOOKUP($B30,Total!$A$4:$V$348,Total!S$1,FALSE)</f>
        <v>0</v>
      </c>
      <c r="U30" s="64">
        <f>VLOOKUP($B30,Total!$A$4:$V$348,Total!T$1,FALSE)</f>
        <v>0</v>
      </c>
      <c r="V30" s="64">
        <f>VLOOKUP($B30,Total!$A$4:$V$348,Total!U$1,FALSE)</f>
        <v>1319</v>
      </c>
      <c r="W30" s="64">
        <f>VLOOKUP($B30,Total!$A$4:$V$348,Total!V$1,FALSE)</f>
        <v>89004392</v>
      </c>
    </row>
    <row r="31" spans="1:23" s="47" customFormat="1" x14ac:dyDescent="0.2">
      <c r="A31" s="44">
        <v>7305</v>
      </c>
      <c r="B31" s="105">
        <v>7404</v>
      </c>
      <c r="C31" s="28" t="s">
        <v>206</v>
      </c>
      <c r="D31" s="64">
        <f>VLOOKUP($B31,Total!$A$4:$V$348,Total!C$1,FALSE)</f>
        <v>442</v>
      </c>
      <c r="E31" s="64">
        <f>VLOOKUP($B31,Total!$A$4:$V$348,Total!D$1,FALSE)</f>
        <v>33825376</v>
      </c>
      <c r="F31" s="64">
        <f>VLOOKUP($B31,Total!$A$4:$V$348,Total!E$1,FALSE)</f>
        <v>364</v>
      </c>
      <c r="G31" s="64">
        <f>VLOOKUP($B31,Total!$A$4:$V$348,Total!F$1,FALSE)</f>
        <v>19337136</v>
      </c>
      <c r="H31" s="64">
        <f>VLOOKUP($B31,Total!$A$4:$V$348,Total!G$1,FALSE)</f>
        <v>184</v>
      </c>
      <c r="I31" s="64">
        <f>VLOOKUP($B31,Total!$A$4:$V$348,Total!H$1,FALSE)</f>
        <v>14081152</v>
      </c>
      <c r="J31" s="64">
        <f>VLOOKUP($B31,Total!$A$4:$V$348,Total!I$1,FALSE)</f>
        <v>147</v>
      </c>
      <c r="K31" s="64">
        <f>VLOOKUP($B31,Total!$A$4:$V$348,Total!J$1,FALSE)</f>
        <v>7809228</v>
      </c>
      <c r="L31" s="64">
        <f>VLOOKUP($B31,Total!$A$4:$V$348,Total!K$1,FALSE)</f>
        <v>0</v>
      </c>
      <c r="M31" s="64">
        <f>VLOOKUP($B31,Total!$A$4:$V$348,Total!L$1,FALSE)</f>
        <v>0</v>
      </c>
      <c r="N31" s="64">
        <f>VLOOKUP($B31,Total!$A$4:$V$348,Total!M$1,FALSE)</f>
        <v>0</v>
      </c>
      <c r="O31" s="64">
        <f>VLOOKUP($B31,Total!$A$4:$V$348,Total!N$1,FALSE)</f>
        <v>0</v>
      </c>
      <c r="P31" s="64">
        <f>VLOOKUP($B31,Total!$A$4:$V$348,Total!O$1,FALSE)</f>
        <v>54</v>
      </c>
      <c r="Q31" s="64">
        <f>VLOOKUP($B31,Total!$A$4:$V$348,Total!P$1,FALSE)</f>
        <v>4132512</v>
      </c>
      <c r="R31" s="64">
        <f>VLOOKUP($B31,Total!$A$4:$V$348,Total!Q$1,FALSE)</f>
        <v>20</v>
      </c>
      <c r="S31" s="64">
        <f>VLOOKUP($B31,Total!$A$4:$V$348,Total!R$1,FALSE)</f>
        <v>1062480</v>
      </c>
      <c r="T31" s="64">
        <f>VLOOKUP($B31,Total!$A$4:$V$348,Total!S$1,FALSE)</f>
        <v>0</v>
      </c>
      <c r="U31" s="64">
        <f>VLOOKUP($B31,Total!$A$4:$V$348,Total!T$1,FALSE)</f>
        <v>0</v>
      </c>
      <c r="V31" s="64">
        <f>VLOOKUP($B31,Total!$A$4:$V$348,Total!U$1,FALSE)</f>
        <v>1211</v>
      </c>
      <c r="W31" s="64">
        <f>VLOOKUP($B31,Total!$A$4:$V$348,Total!V$1,FALSE)</f>
        <v>80247884</v>
      </c>
    </row>
    <row r="32" spans="1:23" s="47" customFormat="1" x14ac:dyDescent="0.2">
      <c r="A32" s="44">
        <v>7306</v>
      </c>
      <c r="B32" s="105">
        <v>7405</v>
      </c>
      <c r="C32" s="28" t="s">
        <v>207</v>
      </c>
      <c r="D32" s="64">
        <f>VLOOKUP($B32,Total!$A$4:$V$348,Total!C$1,FALSE)</f>
        <v>363</v>
      </c>
      <c r="E32" s="64">
        <f>VLOOKUP($B32,Total!$A$4:$V$348,Total!D$1,FALSE)</f>
        <v>27779664</v>
      </c>
      <c r="F32" s="64">
        <f>VLOOKUP($B32,Total!$A$4:$V$348,Total!E$1,FALSE)</f>
        <v>282</v>
      </c>
      <c r="G32" s="64">
        <f>VLOOKUP($B32,Total!$A$4:$V$348,Total!F$1,FALSE)</f>
        <v>14980968</v>
      </c>
      <c r="H32" s="64">
        <f>VLOOKUP($B32,Total!$A$4:$V$348,Total!G$1,FALSE)</f>
        <v>173</v>
      </c>
      <c r="I32" s="64">
        <f>VLOOKUP($B32,Total!$A$4:$V$348,Total!H$1,FALSE)</f>
        <v>13239344</v>
      </c>
      <c r="J32" s="64">
        <f>VLOOKUP($B32,Total!$A$4:$V$348,Total!I$1,FALSE)</f>
        <v>82</v>
      </c>
      <c r="K32" s="64">
        <f>VLOOKUP($B32,Total!$A$4:$V$348,Total!J$1,FALSE)</f>
        <v>4356168</v>
      </c>
      <c r="L32" s="64">
        <f>VLOOKUP($B32,Total!$A$4:$V$348,Total!K$1,FALSE)</f>
        <v>0</v>
      </c>
      <c r="M32" s="64">
        <f>VLOOKUP($B32,Total!$A$4:$V$348,Total!L$1,FALSE)</f>
        <v>0</v>
      </c>
      <c r="N32" s="64">
        <f>VLOOKUP($B32,Total!$A$4:$V$348,Total!M$1,FALSE)</f>
        <v>0</v>
      </c>
      <c r="O32" s="64">
        <f>VLOOKUP($B32,Total!$A$4:$V$348,Total!N$1,FALSE)</f>
        <v>0</v>
      </c>
      <c r="P32" s="64">
        <f>VLOOKUP($B32,Total!$A$4:$V$348,Total!O$1,FALSE)</f>
        <v>21</v>
      </c>
      <c r="Q32" s="64">
        <f>VLOOKUP($B32,Total!$A$4:$V$348,Total!P$1,FALSE)</f>
        <v>1607088</v>
      </c>
      <c r="R32" s="64">
        <f>VLOOKUP($B32,Total!$A$4:$V$348,Total!Q$1,FALSE)</f>
        <v>9</v>
      </c>
      <c r="S32" s="64">
        <f>VLOOKUP($B32,Total!$A$4:$V$348,Total!R$1,FALSE)</f>
        <v>478116</v>
      </c>
      <c r="T32" s="64">
        <f>VLOOKUP($B32,Total!$A$4:$V$348,Total!S$1,FALSE)</f>
        <v>5</v>
      </c>
      <c r="U32" s="64">
        <f>VLOOKUP($B32,Total!$A$4:$V$348,Total!T$1,FALSE)</f>
        <v>162500</v>
      </c>
      <c r="V32" s="64">
        <f>VLOOKUP($B32,Total!$A$4:$V$348,Total!U$1,FALSE)</f>
        <v>935</v>
      </c>
      <c r="W32" s="64">
        <f>VLOOKUP($B32,Total!$A$4:$V$348,Total!V$1,FALSE)</f>
        <v>62603848</v>
      </c>
    </row>
    <row r="33" spans="1:23" s="47" customFormat="1" x14ac:dyDescent="0.2">
      <c r="A33" s="44">
        <v>7309</v>
      </c>
      <c r="B33" s="105">
        <v>7407</v>
      </c>
      <c r="C33" s="28" t="s">
        <v>208</v>
      </c>
      <c r="D33" s="64">
        <f>VLOOKUP($B33,Total!$A$4:$V$348,Total!C$1,FALSE)</f>
        <v>294</v>
      </c>
      <c r="E33" s="64">
        <f>VLOOKUP($B33,Total!$A$4:$V$348,Total!D$1,FALSE)</f>
        <v>22499232</v>
      </c>
      <c r="F33" s="64">
        <f>VLOOKUP($B33,Total!$A$4:$V$348,Total!E$1,FALSE)</f>
        <v>202</v>
      </c>
      <c r="G33" s="64">
        <f>VLOOKUP($B33,Total!$A$4:$V$348,Total!F$1,FALSE)</f>
        <v>10731048</v>
      </c>
      <c r="H33" s="64">
        <f>VLOOKUP($B33,Total!$A$4:$V$348,Total!G$1,FALSE)</f>
        <v>123</v>
      </c>
      <c r="I33" s="64">
        <f>VLOOKUP($B33,Total!$A$4:$V$348,Total!H$1,FALSE)</f>
        <v>9412944</v>
      </c>
      <c r="J33" s="64">
        <f>VLOOKUP($B33,Total!$A$4:$V$348,Total!I$1,FALSE)</f>
        <v>52</v>
      </c>
      <c r="K33" s="64">
        <f>VLOOKUP($B33,Total!$A$4:$V$348,Total!J$1,FALSE)</f>
        <v>2762448</v>
      </c>
      <c r="L33" s="64">
        <f>VLOOKUP($B33,Total!$A$4:$V$348,Total!K$1,FALSE)</f>
        <v>0</v>
      </c>
      <c r="M33" s="64">
        <f>VLOOKUP($B33,Total!$A$4:$V$348,Total!L$1,FALSE)</f>
        <v>0</v>
      </c>
      <c r="N33" s="64">
        <f>VLOOKUP($B33,Total!$A$4:$V$348,Total!M$1,FALSE)</f>
        <v>0</v>
      </c>
      <c r="O33" s="64">
        <f>VLOOKUP($B33,Total!$A$4:$V$348,Total!N$1,FALSE)</f>
        <v>0</v>
      </c>
      <c r="P33" s="64">
        <f>VLOOKUP($B33,Total!$A$4:$V$348,Total!O$1,FALSE)</f>
        <v>0</v>
      </c>
      <c r="Q33" s="64">
        <f>VLOOKUP($B33,Total!$A$4:$V$348,Total!P$1,FALSE)</f>
        <v>0</v>
      </c>
      <c r="R33" s="64">
        <f>VLOOKUP($B33,Total!$A$4:$V$348,Total!Q$1,FALSE)</f>
        <v>0</v>
      </c>
      <c r="S33" s="64">
        <f>VLOOKUP($B33,Total!$A$4:$V$348,Total!R$1,FALSE)</f>
        <v>0</v>
      </c>
      <c r="T33" s="64">
        <f>VLOOKUP($B33,Total!$A$4:$V$348,Total!S$1,FALSE)</f>
        <v>0</v>
      </c>
      <c r="U33" s="64">
        <f>VLOOKUP($B33,Total!$A$4:$V$348,Total!T$1,FALSE)</f>
        <v>0</v>
      </c>
      <c r="V33" s="64">
        <f>VLOOKUP($B33,Total!$A$4:$V$348,Total!U$1,FALSE)</f>
        <v>671</v>
      </c>
      <c r="W33" s="64">
        <f>VLOOKUP($B33,Total!$A$4:$V$348,Total!V$1,FALSE)</f>
        <v>45405672</v>
      </c>
    </row>
    <row r="34" spans="1:23" s="47" customFormat="1" x14ac:dyDescent="0.2">
      <c r="A34" s="44">
        <v>7310</v>
      </c>
      <c r="B34" s="105">
        <v>7406</v>
      </c>
      <c r="C34" s="28" t="s">
        <v>209</v>
      </c>
      <c r="D34" s="64">
        <f>VLOOKUP($B34,Total!$A$4:$V$348,Total!C$1,FALSE)</f>
        <v>411</v>
      </c>
      <c r="E34" s="64">
        <f>VLOOKUP($B34,Total!$A$4:$V$348,Total!D$1,FALSE)</f>
        <v>31453008</v>
      </c>
      <c r="F34" s="64">
        <f>VLOOKUP($B34,Total!$A$4:$V$348,Total!E$1,FALSE)</f>
        <v>484</v>
      </c>
      <c r="G34" s="64">
        <f>VLOOKUP($B34,Total!$A$4:$V$348,Total!F$1,FALSE)</f>
        <v>25712016</v>
      </c>
      <c r="H34" s="64">
        <f>VLOOKUP($B34,Total!$A$4:$V$348,Total!G$1,FALSE)</f>
        <v>160</v>
      </c>
      <c r="I34" s="64">
        <f>VLOOKUP($B34,Total!$A$4:$V$348,Total!H$1,FALSE)</f>
        <v>12244480</v>
      </c>
      <c r="J34" s="64">
        <f>VLOOKUP($B34,Total!$A$4:$V$348,Total!I$1,FALSE)</f>
        <v>128</v>
      </c>
      <c r="K34" s="64">
        <f>VLOOKUP($B34,Total!$A$4:$V$348,Total!J$1,FALSE)</f>
        <v>6799872</v>
      </c>
      <c r="L34" s="64">
        <f>VLOOKUP($B34,Total!$A$4:$V$348,Total!K$1,FALSE)</f>
        <v>0</v>
      </c>
      <c r="M34" s="64">
        <f>VLOOKUP($B34,Total!$A$4:$V$348,Total!L$1,FALSE)</f>
        <v>0</v>
      </c>
      <c r="N34" s="64">
        <f>VLOOKUP($B34,Total!$A$4:$V$348,Total!M$1,FALSE)</f>
        <v>0</v>
      </c>
      <c r="O34" s="64">
        <f>VLOOKUP($B34,Total!$A$4:$V$348,Total!N$1,FALSE)</f>
        <v>0</v>
      </c>
      <c r="P34" s="64">
        <f>VLOOKUP($B34,Total!$A$4:$V$348,Total!O$1,FALSE)</f>
        <v>78</v>
      </c>
      <c r="Q34" s="64">
        <f>VLOOKUP($B34,Total!$A$4:$V$348,Total!P$1,FALSE)</f>
        <v>5969184</v>
      </c>
      <c r="R34" s="64">
        <f>VLOOKUP($B34,Total!$A$4:$V$348,Total!Q$1,FALSE)</f>
        <v>9</v>
      </c>
      <c r="S34" s="64">
        <f>VLOOKUP($B34,Total!$A$4:$V$348,Total!R$1,FALSE)</f>
        <v>478116</v>
      </c>
      <c r="T34" s="64">
        <f>VLOOKUP($B34,Total!$A$4:$V$348,Total!S$1,FALSE)</f>
        <v>0</v>
      </c>
      <c r="U34" s="64">
        <f>VLOOKUP($B34,Total!$A$4:$V$348,Total!T$1,FALSE)</f>
        <v>0</v>
      </c>
      <c r="V34" s="64">
        <f>VLOOKUP($B34,Total!$A$4:$V$348,Total!U$1,FALSE)</f>
        <v>1270</v>
      </c>
      <c r="W34" s="64">
        <f>VLOOKUP($B34,Total!$A$4:$V$348,Total!V$1,FALSE)</f>
        <v>82656676</v>
      </c>
    </row>
    <row r="35" spans="1:23" s="47" customFormat="1" x14ac:dyDescent="0.2">
      <c r="A35" s="44">
        <v>7401</v>
      </c>
      <c r="B35" s="105">
        <v>7201</v>
      </c>
      <c r="C35" s="28" t="s">
        <v>210</v>
      </c>
      <c r="D35" s="64">
        <f>VLOOKUP($B35,Total!$A$4:$V$348,Total!C$1,FALSE)</f>
        <v>661</v>
      </c>
      <c r="E35" s="64">
        <f>VLOOKUP($B35,Total!$A$4:$V$348,Total!D$1,FALSE)</f>
        <v>50585008</v>
      </c>
      <c r="F35" s="64">
        <f>VLOOKUP($B35,Total!$A$4:$V$348,Total!E$1,FALSE)</f>
        <v>531</v>
      </c>
      <c r="G35" s="64">
        <f>VLOOKUP($B35,Total!$A$4:$V$348,Total!F$1,FALSE)</f>
        <v>28208844</v>
      </c>
      <c r="H35" s="64">
        <f>VLOOKUP($B35,Total!$A$4:$V$348,Total!G$1,FALSE)</f>
        <v>216</v>
      </c>
      <c r="I35" s="64">
        <f>VLOOKUP($B35,Total!$A$4:$V$348,Total!H$1,FALSE)</f>
        <v>16530048</v>
      </c>
      <c r="J35" s="64">
        <f>VLOOKUP($B35,Total!$A$4:$V$348,Total!I$1,FALSE)</f>
        <v>124</v>
      </c>
      <c r="K35" s="64">
        <f>VLOOKUP($B35,Total!$A$4:$V$348,Total!J$1,FALSE)</f>
        <v>6587376</v>
      </c>
      <c r="L35" s="64">
        <f>VLOOKUP($B35,Total!$A$4:$V$348,Total!K$1,FALSE)</f>
        <v>10</v>
      </c>
      <c r="M35" s="64">
        <f>VLOOKUP($B35,Total!$A$4:$V$348,Total!L$1,FALSE)</f>
        <v>765280</v>
      </c>
      <c r="N35" s="64">
        <f>VLOOKUP($B35,Total!$A$4:$V$348,Total!M$1,FALSE)</f>
        <v>6</v>
      </c>
      <c r="O35" s="64">
        <f>VLOOKUP($B35,Total!$A$4:$V$348,Total!N$1,FALSE)</f>
        <v>318744</v>
      </c>
      <c r="P35" s="64">
        <f>VLOOKUP($B35,Total!$A$4:$V$348,Total!O$1,FALSE)</f>
        <v>0</v>
      </c>
      <c r="Q35" s="64">
        <f>VLOOKUP($B35,Total!$A$4:$V$348,Total!P$1,FALSE)</f>
        <v>0</v>
      </c>
      <c r="R35" s="64">
        <f>VLOOKUP($B35,Total!$A$4:$V$348,Total!Q$1,FALSE)</f>
        <v>0</v>
      </c>
      <c r="S35" s="64">
        <f>VLOOKUP($B35,Total!$A$4:$V$348,Total!R$1,FALSE)</f>
        <v>0</v>
      </c>
      <c r="T35" s="64">
        <f>VLOOKUP($B35,Total!$A$4:$V$348,Total!S$1,FALSE)</f>
        <v>2</v>
      </c>
      <c r="U35" s="64">
        <f>VLOOKUP($B35,Total!$A$4:$V$348,Total!T$1,FALSE)</f>
        <v>82244</v>
      </c>
      <c r="V35" s="64">
        <f>VLOOKUP($B35,Total!$A$4:$V$348,Total!U$1,FALSE)</f>
        <v>1550</v>
      </c>
      <c r="W35" s="64">
        <f>VLOOKUP($B35,Total!$A$4:$V$348,Total!V$1,FALSE)</f>
        <v>103077544</v>
      </c>
    </row>
    <row r="36" spans="1:23" s="47" customFormat="1" x14ac:dyDescent="0.2">
      <c r="A36" s="44">
        <v>7402</v>
      </c>
      <c r="B36" s="105">
        <v>7203</v>
      </c>
      <c r="C36" s="28" t="s">
        <v>211</v>
      </c>
      <c r="D36" s="64">
        <f>VLOOKUP($B36,Total!$A$4:$V$348,Total!C$1,FALSE)</f>
        <v>262</v>
      </c>
      <c r="E36" s="64">
        <f>VLOOKUP($B36,Total!$A$4:$V$348,Total!D$1,FALSE)</f>
        <v>20050336</v>
      </c>
      <c r="F36" s="64">
        <f>VLOOKUP($B36,Total!$A$4:$V$348,Total!E$1,FALSE)</f>
        <v>152</v>
      </c>
      <c r="G36" s="64">
        <f>VLOOKUP($B36,Total!$A$4:$V$348,Total!F$1,FALSE)</f>
        <v>8074848</v>
      </c>
      <c r="H36" s="64">
        <f>VLOOKUP($B36,Total!$A$4:$V$348,Total!G$1,FALSE)</f>
        <v>101</v>
      </c>
      <c r="I36" s="64">
        <f>VLOOKUP($B36,Total!$A$4:$V$348,Total!H$1,FALSE)</f>
        <v>7729328</v>
      </c>
      <c r="J36" s="64">
        <f>VLOOKUP($B36,Total!$A$4:$V$348,Total!I$1,FALSE)</f>
        <v>40</v>
      </c>
      <c r="K36" s="64">
        <f>VLOOKUP($B36,Total!$A$4:$V$348,Total!J$1,FALSE)</f>
        <v>2124960</v>
      </c>
      <c r="L36" s="64">
        <f>VLOOKUP($B36,Total!$A$4:$V$348,Total!K$1,FALSE)</f>
        <v>0</v>
      </c>
      <c r="M36" s="64">
        <f>VLOOKUP($B36,Total!$A$4:$V$348,Total!L$1,FALSE)</f>
        <v>0</v>
      </c>
      <c r="N36" s="64">
        <f>VLOOKUP($B36,Total!$A$4:$V$348,Total!M$1,FALSE)</f>
        <v>0</v>
      </c>
      <c r="O36" s="64">
        <f>VLOOKUP($B36,Total!$A$4:$V$348,Total!N$1,FALSE)</f>
        <v>0</v>
      </c>
      <c r="P36" s="64">
        <f>VLOOKUP($B36,Total!$A$4:$V$348,Total!O$1,FALSE)</f>
        <v>16</v>
      </c>
      <c r="Q36" s="64">
        <f>VLOOKUP($B36,Total!$A$4:$V$348,Total!P$1,FALSE)</f>
        <v>1224448</v>
      </c>
      <c r="R36" s="64">
        <f>VLOOKUP($B36,Total!$A$4:$V$348,Total!Q$1,FALSE)</f>
        <v>5</v>
      </c>
      <c r="S36" s="64">
        <f>VLOOKUP($B36,Total!$A$4:$V$348,Total!R$1,FALSE)</f>
        <v>265620</v>
      </c>
      <c r="T36" s="64">
        <f>VLOOKUP($B36,Total!$A$4:$V$348,Total!S$1,FALSE)</f>
        <v>0</v>
      </c>
      <c r="U36" s="64">
        <f>VLOOKUP($B36,Total!$A$4:$V$348,Total!T$1,FALSE)</f>
        <v>0</v>
      </c>
      <c r="V36" s="64">
        <f>VLOOKUP($B36,Total!$A$4:$V$348,Total!U$1,FALSE)</f>
        <v>576</v>
      </c>
      <c r="W36" s="64">
        <f>VLOOKUP($B36,Total!$A$4:$V$348,Total!V$1,FALSE)</f>
        <v>39469540</v>
      </c>
    </row>
    <row r="37" spans="1:23" s="47" customFormat="1" ht="13.5" thickBot="1" x14ac:dyDescent="0.25">
      <c r="A37" s="45">
        <v>7403</v>
      </c>
      <c r="B37" s="105">
        <v>7202</v>
      </c>
      <c r="C37" s="28" t="s">
        <v>212</v>
      </c>
      <c r="D37" s="64">
        <f>VLOOKUP($B37,Total!$A$4:$V$348,Total!C$1,FALSE)</f>
        <v>218</v>
      </c>
      <c r="E37" s="64">
        <f>VLOOKUP($B37,Total!$A$4:$V$348,Total!D$1,FALSE)</f>
        <v>16683104</v>
      </c>
      <c r="F37" s="64">
        <f>VLOOKUP($B37,Total!$A$4:$V$348,Total!E$1,FALSE)</f>
        <v>129</v>
      </c>
      <c r="G37" s="64">
        <f>VLOOKUP($B37,Total!$A$4:$V$348,Total!F$1,FALSE)</f>
        <v>6852996</v>
      </c>
      <c r="H37" s="64">
        <f>VLOOKUP($B37,Total!$A$4:$V$348,Total!G$1,FALSE)</f>
        <v>31</v>
      </c>
      <c r="I37" s="64">
        <f>VLOOKUP($B37,Total!$A$4:$V$348,Total!H$1,FALSE)</f>
        <v>2372368</v>
      </c>
      <c r="J37" s="64">
        <f>VLOOKUP($B37,Total!$A$4:$V$348,Total!I$1,FALSE)</f>
        <v>17</v>
      </c>
      <c r="K37" s="64">
        <f>VLOOKUP($B37,Total!$A$4:$V$348,Total!J$1,FALSE)</f>
        <v>903108</v>
      </c>
      <c r="L37" s="64">
        <f>VLOOKUP($B37,Total!$A$4:$V$348,Total!K$1,FALSE)</f>
        <v>0</v>
      </c>
      <c r="M37" s="64">
        <f>VLOOKUP($B37,Total!$A$4:$V$348,Total!L$1,FALSE)</f>
        <v>0</v>
      </c>
      <c r="N37" s="64">
        <f>VLOOKUP($B37,Total!$A$4:$V$348,Total!M$1,FALSE)</f>
        <v>0</v>
      </c>
      <c r="O37" s="64">
        <f>VLOOKUP($B37,Total!$A$4:$V$348,Total!N$1,FALSE)</f>
        <v>0</v>
      </c>
      <c r="P37" s="64">
        <f>VLOOKUP($B37,Total!$A$4:$V$348,Total!O$1,FALSE)</f>
        <v>0</v>
      </c>
      <c r="Q37" s="64">
        <f>VLOOKUP($B37,Total!$A$4:$V$348,Total!P$1,FALSE)</f>
        <v>0</v>
      </c>
      <c r="R37" s="64">
        <f>VLOOKUP($B37,Total!$A$4:$V$348,Total!Q$1,FALSE)</f>
        <v>0</v>
      </c>
      <c r="S37" s="64">
        <f>VLOOKUP($B37,Total!$A$4:$V$348,Total!R$1,FALSE)</f>
        <v>0</v>
      </c>
      <c r="T37" s="64">
        <f>VLOOKUP($B37,Total!$A$4:$V$348,Total!S$1,FALSE)</f>
        <v>1</v>
      </c>
      <c r="U37" s="64">
        <f>VLOOKUP($B37,Total!$A$4:$V$348,Total!T$1,FALSE)</f>
        <v>32500</v>
      </c>
      <c r="V37" s="64">
        <f>VLOOKUP($B37,Total!$A$4:$V$348,Total!U$1,FALSE)</f>
        <v>396</v>
      </c>
      <c r="W37" s="64">
        <f>VLOOKUP($B37,Total!$A$4:$V$348,Total!V$1,FALSE)</f>
        <v>26844076</v>
      </c>
    </row>
    <row r="38" spans="1:23" s="47" customFormat="1" ht="13.5" thickBot="1" x14ac:dyDescent="0.25">
      <c r="A38" s="128" t="s">
        <v>10</v>
      </c>
      <c r="B38" s="129"/>
      <c r="C38" s="130"/>
      <c r="D38" s="4">
        <f>SUM(D8:D37)</f>
        <v>10083</v>
      </c>
      <c r="E38" s="3">
        <f t="shared" ref="E38:V38" si="0">SUM(E8:E37)</f>
        <v>771631824</v>
      </c>
      <c r="F38" s="3">
        <f t="shared" si="0"/>
        <v>8283</v>
      </c>
      <c r="G38" s="3">
        <f t="shared" si="0"/>
        <v>440026092</v>
      </c>
      <c r="H38" s="3">
        <f t="shared" si="0"/>
        <v>3760</v>
      </c>
      <c r="I38" s="3">
        <f t="shared" si="0"/>
        <v>287745280</v>
      </c>
      <c r="J38" s="3">
        <f t="shared" si="0"/>
        <v>2787</v>
      </c>
      <c r="K38" s="3">
        <f t="shared" si="0"/>
        <v>148056588</v>
      </c>
      <c r="L38" s="3">
        <f>SUM(L8:L37)</f>
        <v>75</v>
      </c>
      <c r="M38" s="3">
        <f>SUM(M8:M37)</f>
        <v>5739600</v>
      </c>
      <c r="N38" s="3">
        <f>SUM(N8:N37)</f>
        <v>16</v>
      </c>
      <c r="O38" s="3">
        <f>SUM(O8:O37)</f>
        <v>849984</v>
      </c>
      <c r="P38" s="3">
        <f t="shared" si="0"/>
        <v>1071</v>
      </c>
      <c r="Q38" s="3">
        <f>SUM(Q8:Q37)</f>
        <v>81961488</v>
      </c>
      <c r="R38" s="3">
        <f t="shared" si="0"/>
        <v>265</v>
      </c>
      <c r="S38" s="31">
        <f>SUM(S8:S37)</f>
        <v>14077860</v>
      </c>
      <c r="T38" s="3">
        <f t="shared" si="0"/>
        <v>12</v>
      </c>
      <c r="U38" s="3">
        <f t="shared" si="0"/>
        <v>454052</v>
      </c>
      <c r="V38" s="3">
        <f t="shared" si="0"/>
        <v>26352</v>
      </c>
      <c r="W38" s="24">
        <f>SUM(W8:W37)</f>
        <v>1750542768</v>
      </c>
    </row>
  </sheetData>
  <autoFilter ref="A7:W7"/>
  <mergeCells count="13">
    <mergeCell ref="A38:C38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4"/>
  <sheetViews>
    <sheetView topLeftCell="A3" zoomScale="85" zoomScaleNormal="85" workbookViewId="0">
      <selection activeCell="C43" sqref="C43"/>
    </sheetView>
  </sheetViews>
  <sheetFormatPr baseColWidth="10" defaultRowHeight="12.75" x14ac:dyDescent="0.2"/>
  <cols>
    <col min="1" max="1" width="9.28515625" style="37" customWidth="1"/>
    <col min="2" max="2" width="14.140625" style="37" customWidth="1"/>
    <col min="3" max="3" width="20.28515625" style="37" customWidth="1"/>
    <col min="4" max="4" width="11.85546875" bestFit="1" customWidth="1"/>
    <col min="5" max="5" width="14.140625" bestFit="1" customWidth="1"/>
    <col min="6" max="6" width="11.85546875" bestFit="1" customWidth="1"/>
    <col min="7" max="7" width="14.140625" bestFit="1" customWidth="1"/>
    <col min="8" max="8" width="11.85546875" bestFit="1" customWidth="1"/>
    <col min="9" max="9" width="14.140625" bestFit="1" customWidth="1"/>
    <col min="10" max="10" width="11.85546875" bestFit="1" customWidth="1"/>
    <col min="11" max="11" width="13.140625" bestFit="1" customWidth="1"/>
    <col min="12" max="12" width="12" bestFit="1" customWidth="1"/>
    <col min="13" max="13" width="13.28515625" bestFit="1" customWidth="1"/>
    <col min="14" max="14" width="12" bestFit="1" customWidth="1"/>
    <col min="15" max="15" width="13.28515625" bestFit="1" customWidth="1"/>
    <col min="16" max="16" width="11.85546875" bestFit="1" customWidth="1"/>
    <col min="17" max="17" width="12.42578125" bestFit="1" customWidth="1"/>
    <col min="18" max="19" width="11.85546875" bestFit="1" customWidth="1"/>
    <col min="20" max="20" width="12.85546875" customWidth="1"/>
    <col min="21" max="22" width="11.85546875" bestFit="1" customWidth="1"/>
    <col min="23" max="23" width="19.42578125" customWidth="1"/>
  </cols>
  <sheetData>
    <row r="1" spans="1:23" ht="18" x14ac:dyDescent="0.25">
      <c r="A1" s="134" t="str">
        <f>NACIONAL!A1</f>
        <v>AGUINALDO DE FIESTAS PATRIAS 2021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3" ht="18" x14ac:dyDescent="0.25">
      <c r="A2" s="134" t="str">
        <f>NACIONAL!A2</f>
        <v>Ley Nº 21.306 Artículo 8º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</row>
    <row r="4" spans="1:23" ht="18" x14ac:dyDescent="0.25">
      <c r="A4" s="134" t="s">
        <v>54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</row>
    <row r="5" spans="1:23" ht="13.5" thickBot="1" x14ac:dyDescent="0.25"/>
    <row r="6" spans="1:23" ht="15.75" thickBot="1" x14ac:dyDescent="0.25">
      <c r="A6" s="139" t="s">
        <v>0</v>
      </c>
      <c r="B6" s="147" t="s">
        <v>59</v>
      </c>
      <c r="C6" s="141" t="s">
        <v>1</v>
      </c>
      <c r="D6" s="131" t="s">
        <v>2</v>
      </c>
      <c r="E6" s="132"/>
      <c r="F6" s="132"/>
      <c r="G6" s="133"/>
      <c r="H6" s="131" t="s">
        <v>3</v>
      </c>
      <c r="I6" s="132"/>
      <c r="J6" s="132"/>
      <c r="K6" s="133"/>
      <c r="L6" s="131" t="s">
        <v>4</v>
      </c>
      <c r="M6" s="132"/>
      <c r="N6" s="132"/>
      <c r="O6" s="133"/>
      <c r="P6" s="131" t="s">
        <v>5</v>
      </c>
      <c r="Q6" s="132"/>
      <c r="R6" s="132"/>
      <c r="S6" s="133"/>
      <c r="T6" s="135" t="s">
        <v>6</v>
      </c>
      <c r="U6" s="136"/>
      <c r="V6" s="137" t="s">
        <v>18</v>
      </c>
      <c r="W6" s="138"/>
    </row>
    <row r="7" spans="1:23" s="47" customFormat="1" ht="130.5" customHeight="1" thickBot="1" x14ac:dyDescent="0.25">
      <c r="A7" s="140"/>
      <c r="B7" s="148"/>
      <c r="C7" s="142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63" t="s">
        <v>7</v>
      </c>
      <c r="U7" s="42" t="s">
        <v>8</v>
      </c>
      <c r="V7" s="41" t="s">
        <v>9</v>
      </c>
      <c r="W7" s="42" t="s">
        <v>31</v>
      </c>
    </row>
    <row r="8" spans="1:23" s="47" customFormat="1" x14ac:dyDescent="0.2">
      <c r="A8" s="44">
        <v>8201</v>
      </c>
      <c r="B8" s="105">
        <v>8101</v>
      </c>
      <c r="C8" s="28" t="s">
        <v>234</v>
      </c>
      <c r="D8" s="64">
        <f>VLOOKUP($B8,Total!$A$4:$V$348,Total!C$1,FALSE)</f>
        <v>0</v>
      </c>
      <c r="E8" s="64">
        <f>VLOOKUP($B8,Total!$A$4:$V$348,Total!D$1,FALSE)</f>
        <v>0</v>
      </c>
      <c r="F8" s="64">
        <f>VLOOKUP($B8,Total!$A$4:$V$348,Total!E$1,FALSE)</f>
        <v>0</v>
      </c>
      <c r="G8" s="64">
        <f>VLOOKUP($B8,Total!$A$4:$V$348,Total!F$1,FALSE)</f>
        <v>0</v>
      </c>
      <c r="H8" s="64">
        <f>VLOOKUP($B8,Total!$A$4:$V$348,Total!G$1,FALSE)</f>
        <v>639</v>
      </c>
      <c r="I8" s="64">
        <f>VLOOKUP($B8,Total!$A$4:$V$348,Total!H$1,FALSE)</f>
        <v>48901392</v>
      </c>
      <c r="J8" s="64">
        <f>VLOOKUP($B8,Total!$A$4:$V$348,Total!I$1,FALSE)</f>
        <v>375</v>
      </c>
      <c r="K8" s="64">
        <f>VLOOKUP($B8,Total!$A$4:$V$348,Total!J$1,FALSE)</f>
        <v>19921500</v>
      </c>
      <c r="L8" s="64">
        <f>VLOOKUP($B8,Total!$A$4:$V$348,Total!K$1,FALSE)</f>
        <v>101</v>
      </c>
      <c r="M8" s="64">
        <f>VLOOKUP($B8,Total!$A$4:$V$348,Total!L$1,FALSE)</f>
        <v>7729328</v>
      </c>
      <c r="N8" s="64">
        <f>VLOOKUP($B8,Total!$A$4:$V$348,Total!M$1,FALSE)</f>
        <v>20</v>
      </c>
      <c r="O8" s="64">
        <f>VLOOKUP($B8,Total!$A$4:$V$348,Total!N$1,FALSE)</f>
        <v>1062480</v>
      </c>
      <c r="P8" s="64">
        <f>VLOOKUP($B8,Total!$A$4:$V$348,Total!O$1,FALSE)</f>
        <v>0</v>
      </c>
      <c r="Q8" s="64">
        <f>VLOOKUP($B8,Total!$A$4:$V$348,Total!P$1,FALSE)</f>
        <v>0</v>
      </c>
      <c r="R8" s="64">
        <f>VLOOKUP($B8,Total!$A$4:$V$348,Total!Q$1,FALSE)</f>
        <v>0</v>
      </c>
      <c r="S8" s="64">
        <f>VLOOKUP($B8,Total!$A$4:$V$348,Total!R$1,FALSE)</f>
        <v>0</v>
      </c>
      <c r="T8" s="64">
        <f>VLOOKUP($B8,Total!$A$4:$V$348,Total!S$1,FALSE)</f>
        <v>0</v>
      </c>
      <c r="U8" s="64">
        <f>VLOOKUP($B8,Total!$A$4:$V$348,Total!T$1,FALSE)</f>
        <v>0</v>
      </c>
      <c r="V8" s="64">
        <f>VLOOKUP($B8,Total!$A$4:$V$348,Total!U$1,FALSE)</f>
        <v>1135</v>
      </c>
      <c r="W8" s="64">
        <f>VLOOKUP($B8,Total!$A$4:$V$348,Total!V$1,FALSE)</f>
        <v>77614700</v>
      </c>
    </row>
    <row r="9" spans="1:23" s="47" customFormat="1" x14ac:dyDescent="0.2">
      <c r="A9" s="44">
        <v>8202</v>
      </c>
      <c r="B9" s="105">
        <v>8107</v>
      </c>
      <c r="C9" s="28" t="s">
        <v>235</v>
      </c>
      <c r="D9" s="64">
        <f>VLOOKUP($B9,Total!$A$4:$V$348,Total!C$1,FALSE)</f>
        <v>272</v>
      </c>
      <c r="E9" s="64">
        <f>VLOOKUP($B9,Total!$A$4:$V$348,Total!D$1,FALSE)</f>
        <v>20815616</v>
      </c>
      <c r="F9" s="64">
        <f>VLOOKUP($B9,Total!$A$4:$V$348,Total!E$1,FALSE)</f>
        <v>422</v>
      </c>
      <c r="G9" s="64">
        <f>VLOOKUP($B9,Total!$A$4:$V$348,Total!F$1,FALSE)</f>
        <v>22418328</v>
      </c>
      <c r="H9" s="64">
        <f>VLOOKUP($B9,Total!$A$4:$V$348,Total!G$1,FALSE)</f>
        <v>131</v>
      </c>
      <c r="I9" s="64">
        <f>VLOOKUP($B9,Total!$A$4:$V$348,Total!H$1,FALSE)</f>
        <v>10025168</v>
      </c>
      <c r="J9" s="64">
        <f>VLOOKUP($B9,Total!$A$4:$V$348,Total!I$1,FALSE)</f>
        <v>67</v>
      </c>
      <c r="K9" s="64">
        <f>VLOOKUP($B9,Total!$A$4:$V$348,Total!J$1,FALSE)</f>
        <v>3559308</v>
      </c>
      <c r="L9" s="64">
        <f>VLOOKUP($B9,Total!$A$4:$V$348,Total!K$1,FALSE)</f>
        <v>0</v>
      </c>
      <c r="M9" s="64">
        <f>VLOOKUP($B9,Total!$A$4:$V$348,Total!L$1,FALSE)</f>
        <v>0</v>
      </c>
      <c r="N9" s="64">
        <f>VLOOKUP($B9,Total!$A$4:$V$348,Total!M$1,FALSE)</f>
        <v>0</v>
      </c>
      <c r="O9" s="64">
        <f>VLOOKUP($B9,Total!$A$4:$V$348,Total!N$1,FALSE)</f>
        <v>0</v>
      </c>
      <c r="P9" s="64">
        <f>VLOOKUP($B9,Total!$A$4:$V$348,Total!O$1,FALSE)</f>
        <v>43</v>
      </c>
      <c r="Q9" s="64">
        <f>VLOOKUP($B9,Total!$A$4:$V$348,Total!P$1,FALSE)</f>
        <v>3290704</v>
      </c>
      <c r="R9" s="64">
        <f>VLOOKUP($B9,Total!$A$4:$V$348,Total!Q$1,FALSE)</f>
        <v>14</v>
      </c>
      <c r="S9" s="64">
        <f>VLOOKUP($B9,Total!$A$4:$V$348,Total!R$1,FALSE)</f>
        <v>743736</v>
      </c>
      <c r="T9" s="64">
        <f>VLOOKUP($B9,Total!$A$4:$V$348,Total!S$1,FALSE)</f>
        <v>0</v>
      </c>
      <c r="U9" s="64">
        <f>VLOOKUP($B9,Total!$A$4:$V$348,Total!T$1,FALSE)</f>
        <v>0</v>
      </c>
      <c r="V9" s="64">
        <f>VLOOKUP($B9,Total!$A$4:$V$348,Total!U$1,FALSE)</f>
        <v>949</v>
      </c>
      <c r="W9" s="64">
        <f>VLOOKUP($B9,Total!$A$4:$V$348,Total!V$1,FALSE)</f>
        <v>60852860</v>
      </c>
    </row>
    <row r="10" spans="1:23" s="47" customFormat="1" x14ac:dyDescent="0.2">
      <c r="A10" s="44">
        <v>8203</v>
      </c>
      <c r="B10" s="105">
        <v>8105</v>
      </c>
      <c r="C10" s="28" t="s">
        <v>236</v>
      </c>
      <c r="D10" s="64">
        <f>VLOOKUP($B10,Total!$A$4:$V$348,Total!C$1,FALSE)</f>
        <v>0</v>
      </c>
      <c r="E10" s="64">
        <f>VLOOKUP($B10,Total!$A$4:$V$348,Total!D$1,FALSE)</f>
        <v>0</v>
      </c>
      <c r="F10" s="64">
        <f>VLOOKUP($B10,Total!$A$4:$V$348,Total!E$1,FALSE)</f>
        <v>0</v>
      </c>
      <c r="G10" s="64">
        <f>VLOOKUP($B10,Total!$A$4:$V$348,Total!F$1,FALSE)</f>
        <v>0</v>
      </c>
      <c r="H10" s="64">
        <f>VLOOKUP($B10,Total!$A$4:$V$348,Total!G$1,FALSE)</f>
        <v>192</v>
      </c>
      <c r="I10" s="64">
        <f>VLOOKUP($B10,Total!$A$4:$V$348,Total!H$1,FALSE)</f>
        <v>14693376</v>
      </c>
      <c r="J10" s="64">
        <f>VLOOKUP($B10,Total!$A$4:$V$348,Total!I$1,FALSE)</f>
        <v>66</v>
      </c>
      <c r="K10" s="64">
        <f>VLOOKUP($B10,Total!$A$4:$V$348,Total!J$1,FALSE)</f>
        <v>3506184</v>
      </c>
      <c r="L10" s="64">
        <f>VLOOKUP($B10,Total!$A$4:$V$348,Total!K$1,FALSE)</f>
        <v>7</v>
      </c>
      <c r="M10" s="64">
        <f>VLOOKUP($B10,Total!$A$4:$V$348,Total!L$1,FALSE)</f>
        <v>535696</v>
      </c>
      <c r="N10" s="64">
        <f>VLOOKUP($B10,Total!$A$4:$V$348,Total!M$1,FALSE)</f>
        <v>1</v>
      </c>
      <c r="O10" s="64">
        <f>VLOOKUP($B10,Total!$A$4:$V$348,Total!N$1,FALSE)</f>
        <v>53124</v>
      </c>
      <c r="P10" s="64">
        <f>VLOOKUP($B10,Total!$A$4:$V$348,Total!O$1,FALSE)</f>
        <v>0</v>
      </c>
      <c r="Q10" s="64">
        <f>VLOOKUP($B10,Total!$A$4:$V$348,Total!P$1,FALSE)</f>
        <v>0</v>
      </c>
      <c r="R10" s="64">
        <f>VLOOKUP($B10,Total!$A$4:$V$348,Total!Q$1,FALSE)</f>
        <v>0</v>
      </c>
      <c r="S10" s="64">
        <f>VLOOKUP($B10,Total!$A$4:$V$348,Total!R$1,FALSE)</f>
        <v>0</v>
      </c>
      <c r="T10" s="64">
        <f>VLOOKUP($B10,Total!$A$4:$V$348,Total!S$1,FALSE)</f>
        <v>0</v>
      </c>
      <c r="U10" s="64">
        <f>VLOOKUP($B10,Total!$A$4:$V$348,Total!T$1,FALSE)</f>
        <v>0</v>
      </c>
      <c r="V10" s="64">
        <f>VLOOKUP($B10,Total!$A$4:$V$348,Total!U$1,FALSE)</f>
        <v>266</v>
      </c>
      <c r="W10" s="64">
        <f>VLOOKUP($B10,Total!$A$4:$V$348,Total!V$1,FALSE)</f>
        <v>18788380</v>
      </c>
    </row>
    <row r="11" spans="1:23" s="47" customFormat="1" x14ac:dyDescent="0.2">
      <c r="A11" s="44">
        <v>8204</v>
      </c>
      <c r="B11" s="105">
        <v>8104</v>
      </c>
      <c r="C11" s="28" t="s">
        <v>237</v>
      </c>
      <c r="D11" s="64">
        <f>VLOOKUP($B11,Total!$A$4:$V$348,Total!C$1,FALSE)</f>
        <v>0</v>
      </c>
      <c r="E11" s="64">
        <f>VLOOKUP($B11,Total!$A$4:$V$348,Total!D$1,FALSE)</f>
        <v>0</v>
      </c>
      <c r="F11" s="64">
        <f>VLOOKUP($B11,Total!$A$4:$V$348,Total!E$1,FALSE)</f>
        <v>0</v>
      </c>
      <c r="G11" s="64">
        <f>VLOOKUP($B11,Total!$A$4:$V$348,Total!F$1,FALSE)</f>
        <v>0</v>
      </c>
      <c r="H11" s="64">
        <f>VLOOKUP($B11,Total!$A$4:$V$348,Total!G$1,FALSE)</f>
        <v>19</v>
      </c>
      <c r="I11" s="64">
        <f>VLOOKUP($B11,Total!$A$4:$V$348,Total!H$1,FALSE)</f>
        <v>1454032</v>
      </c>
      <c r="J11" s="64">
        <f>VLOOKUP($B11,Total!$A$4:$V$348,Total!I$1,FALSE)</f>
        <v>16</v>
      </c>
      <c r="K11" s="64">
        <f>VLOOKUP($B11,Total!$A$4:$V$348,Total!J$1,FALSE)</f>
        <v>849984</v>
      </c>
      <c r="L11" s="64">
        <f>VLOOKUP($B11,Total!$A$4:$V$348,Total!K$1,FALSE)</f>
        <v>0</v>
      </c>
      <c r="M11" s="64">
        <f>VLOOKUP($B11,Total!$A$4:$V$348,Total!L$1,FALSE)</f>
        <v>0</v>
      </c>
      <c r="N11" s="64">
        <f>VLOOKUP($B11,Total!$A$4:$V$348,Total!M$1,FALSE)</f>
        <v>0</v>
      </c>
      <c r="O11" s="64">
        <f>VLOOKUP($B11,Total!$A$4:$V$348,Total!N$1,FALSE)</f>
        <v>0</v>
      </c>
      <c r="P11" s="64">
        <f>VLOOKUP($B11,Total!$A$4:$V$348,Total!O$1,FALSE)</f>
        <v>0</v>
      </c>
      <c r="Q11" s="64">
        <f>VLOOKUP($B11,Total!$A$4:$V$348,Total!P$1,FALSE)</f>
        <v>0</v>
      </c>
      <c r="R11" s="64">
        <f>VLOOKUP($B11,Total!$A$4:$V$348,Total!Q$1,FALSE)</f>
        <v>0</v>
      </c>
      <c r="S11" s="64">
        <f>VLOOKUP($B11,Total!$A$4:$V$348,Total!R$1,FALSE)</f>
        <v>0</v>
      </c>
      <c r="T11" s="64">
        <f>VLOOKUP($B11,Total!$A$4:$V$348,Total!S$1,FALSE)</f>
        <v>0</v>
      </c>
      <c r="U11" s="64">
        <f>VLOOKUP($B11,Total!$A$4:$V$348,Total!T$1,FALSE)</f>
        <v>0</v>
      </c>
      <c r="V11" s="64">
        <f>VLOOKUP($B11,Total!$A$4:$V$348,Total!U$1,FALSE)</f>
        <v>35</v>
      </c>
      <c r="W11" s="64">
        <f>VLOOKUP($B11,Total!$A$4:$V$348,Total!V$1,FALSE)</f>
        <v>2304016</v>
      </c>
    </row>
    <row r="12" spans="1:23" s="47" customFormat="1" x14ac:dyDescent="0.2">
      <c r="A12" s="44">
        <v>8205</v>
      </c>
      <c r="B12" s="105">
        <v>8111</v>
      </c>
      <c r="C12" s="28" t="s">
        <v>238</v>
      </c>
      <c r="D12" s="64">
        <f>VLOOKUP($B12,Total!$A$4:$V$348,Total!C$1,FALSE)</f>
        <v>668</v>
      </c>
      <c r="E12" s="64">
        <f>VLOOKUP($B12,Total!$A$4:$V$348,Total!D$1,FALSE)</f>
        <v>51120704</v>
      </c>
      <c r="F12" s="64">
        <f>VLOOKUP($B12,Total!$A$4:$V$348,Total!E$1,FALSE)</f>
        <v>856</v>
      </c>
      <c r="G12" s="64">
        <f>VLOOKUP($B12,Total!$A$4:$V$348,Total!F$1,FALSE)</f>
        <v>45474144</v>
      </c>
      <c r="H12" s="64">
        <f>VLOOKUP($B12,Total!$A$4:$V$348,Total!G$1,FALSE)</f>
        <v>0</v>
      </c>
      <c r="I12" s="64">
        <f>VLOOKUP($B12,Total!$A$4:$V$348,Total!H$1,FALSE)</f>
        <v>0</v>
      </c>
      <c r="J12" s="64">
        <f>VLOOKUP($B12,Total!$A$4:$V$348,Total!I$1,FALSE)</f>
        <v>0</v>
      </c>
      <c r="K12" s="64">
        <f>VLOOKUP($B12,Total!$A$4:$V$348,Total!J$1,FALSE)</f>
        <v>0</v>
      </c>
      <c r="L12" s="64">
        <f>VLOOKUP($B12,Total!$A$4:$V$348,Total!K$1,FALSE)</f>
        <v>0</v>
      </c>
      <c r="M12" s="64">
        <f>VLOOKUP($B12,Total!$A$4:$V$348,Total!L$1,FALSE)</f>
        <v>0</v>
      </c>
      <c r="N12" s="64">
        <f>VLOOKUP($B12,Total!$A$4:$V$348,Total!M$1,FALSE)</f>
        <v>0</v>
      </c>
      <c r="O12" s="64">
        <f>VLOOKUP($B12,Total!$A$4:$V$348,Total!N$1,FALSE)</f>
        <v>0</v>
      </c>
      <c r="P12" s="64">
        <f>VLOOKUP($B12,Total!$A$4:$V$348,Total!O$1,FALSE)</f>
        <v>46</v>
      </c>
      <c r="Q12" s="64">
        <f>VLOOKUP($B12,Total!$A$4:$V$348,Total!P$1,FALSE)</f>
        <v>3520288</v>
      </c>
      <c r="R12" s="64">
        <f>VLOOKUP($B12,Total!$A$4:$V$348,Total!Q$1,FALSE)</f>
        <v>12</v>
      </c>
      <c r="S12" s="64">
        <f>VLOOKUP($B12,Total!$A$4:$V$348,Total!R$1,FALSE)</f>
        <v>637488</v>
      </c>
      <c r="T12" s="64">
        <f>VLOOKUP($B12,Total!$A$4:$V$348,Total!S$1,FALSE)</f>
        <v>0</v>
      </c>
      <c r="U12" s="64">
        <f>VLOOKUP($B12,Total!$A$4:$V$348,Total!T$1,FALSE)</f>
        <v>0</v>
      </c>
      <c r="V12" s="64">
        <f>VLOOKUP($B12,Total!$A$4:$V$348,Total!U$1,FALSE)</f>
        <v>1582</v>
      </c>
      <c r="W12" s="64">
        <f>VLOOKUP($B12,Total!$A$4:$V$348,Total!V$1,FALSE)</f>
        <v>100752624</v>
      </c>
    </row>
    <row r="13" spans="1:23" s="47" customFormat="1" x14ac:dyDescent="0.2">
      <c r="A13" s="44">
        <v>8206</v>
      </c>
      <c r="B13" s="105">
        <v>8110</v>
      </c>
      <c r="C13" s="28" t="s">
        <v>239</v>
      </c>
      <c r="D13" s="64">
        <f>VLOOKUP($B13,Total!$A$4:$V$348,Total!C$1,FALSE)</f>
        <v>960</v>
      </c>
      <c r="E13" s="64">
        <f>VLOOKUP($B13,Total!$A$4:$V$348,Total!D$1,FALSE)</f>
        <v>73466880</v>
      </c>
      <c r="F13" s="64">
        <f>VLOOKUP($B13,Total!$A$4:$V$348,Total!E$1,FALSE)</f>
        <v>1162</v>
      </c>
      <c r="G13" s="64">
        <f>VLOOKUP($B13,Total!$A$4:$V$348,Total!F$1,FALSE)</f>
        <v>61730088</v>
      </c>
      <c r="H13" s="64">
        <f>VLOOKUP($B13,Total!$A$4:$V$348,Total!G$1,FALSE)</f>
        <v>422</v>
      </c>
      <c r="I13" s="64">
        <f>VLOOKUP($B13,Total!$A$4:$V$348,Total!H$1,FALSE)</f>
        <v>32294816</v>
      </c>
      <c r="J13" s="64">
        <f>VLOOKUP($B13,Total!$A$4:$V$348,Total!I$1,FALSE)</f>
        <v>369</v>
      </c>
      <c r="K13" s="64">
        <f>VLOOKUP($B13,Total!$A$4:$V$348,Total!J$1,FALSE)</f>
        <v>19602756</v>
      </c>
      <c r="L13" s="64">
        <f>VLOOKUP($B13,Total!$A$4:$V$348,Total!K$1,FALSE)</f>
        <v>47</v>
      </c>
      <c r="M13" s="64">
        <f>VLOOKUP($B13,Total!$A$4:$V$348,Total!L$1,FALSE)</f>
        <v>3596816</v>
      </c>
      <c r="N13" s="64">
        <f>VLOOKUP($B13,Total!$A$4:$V$348,Total!M$1,FALSE)</f>
        <v>5</v>
      </c>
      <c r="O13" s="64">
        <f>VLOOKUP($B13,Total!$A$4:$V$348,Total!N$1,FALSE)</f>
        <v>265620</v>
      </c>
      <c r="P13" s="64">
        <f>VLOOKUP($B13,Total!$A$4:$V$348,Total!O$1,FALSE)</f>
        <v>100</v>
      </c>
      <c r="Q13" s="64">
        <f>VLOOKUP($B13,Total!$A$4:$V$348,Total!P$1,FALSE)</f>
        <v>7652800</v>
      </c>
      <c r="R13" s="64">
        <f>VLOOKUP($B13,Total!$A$4:$V$348,Total!Q$1,FALSE)</f>
        <v>30</v>
      </c>
      <c r="S13" s="64">
        <f>VLOOKUP($B13,Total!$A$4:$V$348,Total!R$1,FALSE)</f>
        <v>1593720</v>
      </c>
      <c r="T13" s="64">
        <f>VLOOKUP($B13,Total!$A$4:$V$348,Total!S$1,FALSE)</f>
        <v>3</v>
      </c>
      <c r="U13" s="64">
        <f>VLOOKUP($B13,Total!$A$4:$V$348,Total!T$1,FALSE)</f>
        <v>97500</v>
      </c>
      <c r="V13" s="64">
        <f>VLOOKUP($B13,Total!$A$4:$V$348,Total!U$1,FALSE)</f>
        <v>3098</v>
      </c>
      <c r="W13" s="64">
        <f>VLOOKUP($B13,Total!$A$4:$V$348,Total!V$1,FALSE)</f>
        <v>200300996</v>
      </c>
    </row>
    <row r="14" spans="1:23" s="47" customFormat="1" x14ac:dyDescent="0.2">
      <c r="A14" s="44">
        <v>8207</v>
      </c>
      <c r="B14" s="105">
        <v>8102</v>
      </c>
      <c r="C14" s="28" t="s">
        <v>240</v>
      </c>
      <c r="D14" s="64">
        <f>VLOOKUP($B14,Total!$A$4:$V$348,Total!C$1,FALSE)</f>
        <v>110</v>
      </c>
      <c r="E14" s="64">
        <f>VLOOKUP($B14,Total!$A$4:$V$348,Total!D$1,FALSE)</f>
        <v>8418080</v>
      </c>
      <c r="F14" s="64">
        <f>VLOOKUP($B14,Total!$A$4:$V$348,Total!E$1,FALSE)</f>
        <v>43</v>
      </c>
      <c r="G14" s="64">
        <f>VLOOKUP($B14,Total!$A$4:$V$348,Total!F$1,FALSE)</f>
        <v>2284332</v>
      </c>
      <c r="H14" s="64">
        <f>VLOOKUP($B14,Total!$A$4:$V$348,Total!G$1,FALSE)</f>
        <v>365</v>
      </c>
      <c r="I14" s="64">
        <f>VLOOKUP($B14,Total!$A$4:$V$348,Total!H$1,FALSE)</f>
        <v>27932720</v>
      </c>
      <c r="J14" s="64">
        <f>VLOOKUP($B14,Total!$A$4:$V$348,Total!I$1,FALSE)</f>
        <v>232</v>
      </c>
      <c r="K14" s="64">
        <f>VLOOKUP($B14,Total!$A$4:$V$348,Total!J$1,FALSE)</f>
        <v>12324768</v>
      </c>
      <c r="L14" s="64">
        <f>VLOOKUP($B14,Total!$A$4:$V$348,Total!K$1,FALSE)</f>
        <v>18</v>
      </c>
      <c r="M14" s="64">
        <f>VLOOKUP($B14,Total!$A$4:$V$348,Total!L$1,FALSE)</f>
        <v>1377504</v>
      </c>
      <c r="N14" s="64">
        <f>VLOOKUP($B14,Total!$A$4:$V$348,Total!M$1,FALSE)</f>
        <v>1</v>
      </c>
      <c r="O14" s="64">
        <f>VLOOKUP($B14,Total!$A$4:$V$348,Total!N$1,FALSE)</f>
        <v>53124</v>
      </c>
      <c r="P14" s="64">
        <f>VLOOKUP($B14,Total!$A$4:$V$348,Total!O$1,FALSE)</f>
        <v>908</v>
      </c>
      <c r="Q14" s="64">
        <f>VLOOKUP($B14,Total!$A$4:$V$348,Total!P$1,FALSE)</f>
        <v>69487424</v>
      </c>
      <c r="R14" s="64">
        <f>VLOOKUP($B14,Total!$A$4:$V$348,Total!Q$1,FALSE)</f>
        <v>957</v>
      </c>
      <c r="S14" s="64">
        <f>VLOOKUP($B14,Total!$A$4:$V$348,Total!R$1,FALSE)</f>
        <v>50839668</v>
      </c>
      <c r="T14" s="64">
        <f>VLOOKUP($B14,Total!$A$4:$V$348,Total!S$1,FALSE)</f>
        <v>0</v>
      </c>
      <c r="U14" s="64">
        <f>VLOOKUP($B14,Total!$A$4:$V$348,Total!T$1,FALSE)</f>
        <v>0</v>
      </c>
      <c r="V14" s="64">
        <f>VLOOKUP($B14,Total!$A$4:$V$348,Total!U$1,FALSE)</f>
        <v>2634</v>
      </c>
      <c r="W14" s="64">
        <f>VLOOKUP($B14,Total!$A$4:$V$348,Total!V$1,FALSE)</f>
        <v>172717620</v>
      </c>
    </row>
    <row r="15" spans="1:23" s="47" customFormat="1" x14ac:dyDescent="0.2">
      <c r="A15" s="44">
        <v>8208</v>
      </c>
      <c r="B15" s="105">
        <v>8106</v>
      </c>
      <c r="C15" s="28" t="s">
        <v>241</v>
      </c>
      <c r="D15" s="64">
        <f>VLOOKUP($B15,Total!$A$4:$V$348,Total!C$1,FALSE)</f>
        <v>661</v>
      </c>
      <c r="E15" s="64">
        <f>VLOOKUP($B15,Total!$A$4:$V$348,Total!D$1,FALSE)</f>
        <v>50585008</v>
      </c>
      <c r="F15" s="64">
        <f>VLOOKUP($B15,Total!$A$4:$V$348,Total!E$1,FALSE)</f>
        <v>557</v>
      </c>
      <c r="G15" s="64">
        <f>VLOOKUP($B15,Total!$A$4:$V$348,Total!F$1,FALSE)</f>
        <v>29590068</v>
      </c>
      <c r="H15" s="64">
        <f>VLOOKUP($B15,Total!$A$4:$V$348,Total!G$1,FALSE)</f>
        <v>186</v>
      </c>
      <c r="I15" s="64">
        <f>VLOOKUP($B15,Total!$A$4:$V$348,Total!H$1,FALSE)</f>
        <v>14234208</v>
      </c>
      <c r="J15" s="64">
        <f>VLOOKUP($B15,Total!$A$4:$V$348,Total!I$1,FALSE)</f>
        <v>102</v>
      </c>
      <c r="K15" s="64">
        <f>VLOOKUP($B15,Total!$A$4:$V$348,Total!J$1,FALSE)</f>
        <v>5418648</v>
      </c>
      <c r="L15" s="64">
        <f>VLOOKUP($B15,Total!$A$4:$V$348,Total!K$1,FALSE)</f>
        <v>0</v>
      </c>
      <c r="M15" s="64">
        <f>VLOOKUP($B15,Total!$A$4:$V$348,Total!L$1,FALSE)</f>
        <v>0</v>
      </c>
      <c r="N15" s="64">
        <f>VLOOKUP($B15,Total!$A$4:$V$348,Total!M$1,FALSE)</f>
        <v>0</v>
      </c>
      <c r="O15" s="64">
        <f>VLOOKUP($B15,Total!$A$4:$V$348,Total!N$1,FALSE)</f>
        <v>0</v>
      </c>
      <c r="P15" s="64">
        <f>VLOOKUP($B15,Total!$A$4:$V$348,Total!O$1,FALSE)</f>
        <v>40</v>
      </c>
      <c r="Q15" s="64">
        <f>VLOOKUP($B15,Total!$A$4:$V$348,Total!P$1,FALSE)</f>
        <v>3061120</v>
      </c>
      <c r="R15" s="64">
        <f>VLOOKUP($B15,Total!$A$4:$V$348,Total!Q$1,FALSE)</f>
        <v>0</v>
      </c>
      <c r="S15" s="64">
        <f>VLOOKUP($B15,Total!$A$4:$V$348,Total!R$1,FALSE)</f>
        <v>0</v>
      </c>
      <c r="T15" s="64">
        <f>VLOOKUP($B15,Total!$A$4:$V$348,Total!S$1,FALSE)</f>
        <v>0</v>
      </c>
      <c r="U15" s="64">
        <f>VLOOKUP($B15,Total!$A$4:$V$348,Total!T$1,FALSE)</f>
        <v>0</v>
      </c>
      <c r="V15" s="64">
        <f>VLOOKUP($B15,Total!$A$4:$V$348,Total!U$1,FALSE)</f>
        <v>1546</v>
      </c>
      <c r="W15" s="64">
        <f>VLOOKUP($B15,Total!$A$4:$V$348,Total!V$1,FALSE)</f>
        <v>102889052</v>
      </c>
    </row>
    <row r="16" spans="1:23" s="47" customFormat="1" x14ac:dyDescent="0.2">
      <c r="A16" s="44">
        <v>8209</v>
      </c>
      <c r="B16" s="105">
        <v>8109</v>
      </c>
      <c r="C16" s="28" t="s">
        <v>242</v>
      </c>
      <c r="D16" s="64">
        <f>VLOOKUP($B16,Total!$A$4:$V$348,Total!C$1,FALSE)</f>
        <v>155</v>
      </c>
      <c r="E16" s="64">
        <f>VLOOKUP($B16,Total!$A$4:$V$348,Total!D$1,FALSE)</f>
        <v>11861840</v>
      </c>
      <c r="F16" s="64">
        <f>VLOOKUP($B16,Total!$A$4:$V$348,Total!E$1,FALSE)</f>
        <v>147</v>
      </c>
      <c r="G16" s="64">
        <f>VLOOKUP($B16,Total!$A$4:$V$348,Total!F$1,FALSE)</f>
        <v>7809228</v>
      </c>
      <c r="H16" s="64">
        <f>VLOOKUP($B16,Total!$A$4:$V$348,Total!G$1,FALSE)</f>
        <v>23</v>
      </c>
      <c r="I16" s="64">
        <f>VLOOKUP($B16,Total!$A$4:$V$348,Total!H$1,FALSE)</f>
        <v>1760144</v>
      </c>
      <c r="J16" s="64">
        <f>VLOOKUP($B16,Total!$A$4:$V$348,Total!I$1,FALSE)</f>
        <v>20</v>
      </c>
      <c r="K16" s="64">
        <f>VLOOKUP($B16,Total!$A$4:$V$348,Total!J$1,FALSE)</f>
        <v>1062480</v>
      </c>
      <c r="L16" s="64">
        <f>VLOOKUP($B16,Total!$A$4:$V$348,Total!K$1,FALSE)</f>
        <v>14</v>
      </c>
      <c r="M16" s="64">
        <f>VLOOKUP($B16,Total!$A$4:$V$348,Total!L$1,FALSE)</f>
        <v>1071392</v>
      </c>
      <c r="N16" s="64">
        <f>VLOOKUP($B16,Total!$A$4:$V$348,Total!M$1,FALSE)</f>
        <v>0</v>
      </c>
      <c r="O16" s="64">
        <f>VLOOKUP($B16,Total!$A$4:$V$348,Total!N$1,FALSE)</f>
        <v>0</v>
      </c>
      <c r="P16" s="64">
        <f>VLOOKUP($B16,Total!$A$4:$V$348,Total!O$1,FALSE)</f>
        <v>11</v>
      </c>
      <c r="Q16" s="64">
        <f>VLOOKUP($B16,Total!$A$4:$V$348,Total!P$1,FALSE)</f>
        <v>841808</v>
      </c>
      <c r="R16" s="64">
        <f>VLOOKUP($B16,Total!$A$4:$V$348,Total!Q$1,FALSE)</f>
        <v>4</v>
      </c>
      <c r="S16" s="64">
        <f>VLOOKUP($B16,Total!$A$4:$V$348,Total!R$1,FALSE)</f>
        <v>212496</v>
      </c>
      <c r="T16" s="64">
        <f>VLOOKUP($B16,Total!$A$4:$V$348,Total!S$1,FALSE)</f>
        <v>0</v>
      </c>
      <c r="U16" s="64">
        <f>VLOOKUP($B16,Total!$A$4:$V$348,Total!T$1,FALSE)</f>
        <v>0</v>
      </c>
      <c r="V16" s="64">
        <f>VLOOKUP($B16,Total!$A$4:$V$348,Total!U$1,FALSE)</f>
        <v>374</v>
      </c>
      <c r="W16" s="64">
        <f>VLOOKUP($B16,Total!$A$4:$V$348,Total!V$1,FALSE)</f>
        <v>24619388</v>
      </c>
    </row>
    <row r="17" spans="1:23" s="47" customFormat="1" x14ac:dyDescent="0.2">
      <c r="A17" s="44">
        <v>8210</v>
      </c>
      <c r="B17" s="105">
        <v>8108</v>
      </c>
      <c r="C17" s="28" t="s">
        <v>243</v>
      </c>
      <c r="D17" s="64">
        <f>VLOOKUP($B17,Total!$A$4:$V$348,Total!C$1,FALSE)</f>
        <v>399</v>
      </c>
      <c r="E17" s="64">
        <f>VLOOKUP($B17,Total!$A$4:$V$348,Total!D$1,FALSE)</f>
        <v>30534672</v>
      </c>
      <c r="F17" s="64">
        <f>VLOOKUP($B17,Total!$A$4:$V$348,Total!E$1,FALSE)</f>
        <v>432</v>
      </c>
      <c r="G17" s="64">
        <f>VLOOKUP($B17,Total!$A$4:$V$348,Total!F$1,FALSE)</f>
        <v>22949568</v>
      </c>
      <c r="H17" s="64">
        <f>VLOOKUP($B17,Total!$A$4:$V$348,Total!G$1,FALSE)</f>
        <v>484</v>
      </c>
      <c r="I17" s="64">
        <f>VLOOKUP($B17,Total!$A$4:$V$348,Total!H$1,FALSE)</f>
        <v>37039552</v>
      </c>
      <c r="J17" s="64">
        <f>VLOOKUP($B17,Total!$A$4:$V$348,Total!I$1,FALSE)</f>
        <v>302</v>
      </c>
      <c r="K17" s="64">
        <f>VLOOKUP($B17,Total!$A$4:$V$348,Total!J$1,FALSE)</f>
        <v>16043448</v>
      </c>
      <c r="L17" s="64">
        <f>VLOOKUP($B17,Total!$A$4:$V$348,Total!K$1,FALSE)</f>
        <v>0</v>
      </c>
      <c r="M17" s="64">
        <f>VLOOKUP($B17,Total!$A$4:$V$348,Total!L$1,FALSE)</f>
        <v>0</v>
      </c>
      <c r="N17" s="64">
        <f>VLOOKUP($B17,Total!$A$4:$V$348,Total!M$1,FALSE)</f>
        <v>0</v>
      </c>
      <c r="O17" s="64">
        <f>VLOOKUP($B17,Total!$A$4:$V$348,Total!N$1,FALSE)</f>
        <v>0</v>
      </c>
      <c r="P17" s="64">
        <f>VLOOKUP($B17,Total!$A$4:$V$348,Total!O$1,FALSE)</f>
        <v>117</v>
      </c>
      <c r="Q17" s="64">
        <f>VLOOKUP($B17,Total!$A$4:$V$348,Total!P$1,FALSE)</f>
        <v>8953776</v>
      </c>
      <c r="R17" s="64">
        <f>VLOOKUP($B17,Total!$A$4:$V$348,Total!Q$1,FALSE)</f>
        <v>14</v>
      </c>
      <c r="S17" s="64">
        <f>VLOOKUP($B17,Total!$A$4:$V$348,Total!R$1,FALSE)</f>
        <v>743736</v>
      </c>
      <c r="T17" s="64">
        <f>VLOOKUP($B17,Total!$A$4:$V$348,Total!S$1,FALSE)</f>
        <v>1</v>
      </c>
      <c r="U17" s="64">
        <f>VLOOKUP($B17,Total!$A$4:$V$348,Total!T$1,FALSE)</f>
        <v>55904</v>
      </c>
      <c r="V17" s="64">
        <f>VLOOKUP($B17,Total!$A$4:$V$348,Total!U$1,FALSE)</f>
        <v>1749</v>
      </c>
      <c r="W17" s="64">
        <f>VLOOKUP($B17,Total!$A$4:$V$348,Total!V$1,FALSE)</f>
        <v>116320656</v>
      </c>
    </row>
    <row r="18" spans="1:23" s="47" customFormat="1" x14ac:dyDescent="0.2">
      <c r="A18" s="44">
        <v>8211</v>
      </c>
      <c r="B18" s="105">
        <v>8103</v>
      </c>
      <c r="C18" s="28" t="s">
        <v>244</v>
      </c>
      <c r="D18" s="64">
        <f>VLOOKUP($B18,Total!$A$4:$V$348,Total!C$1,FALSE)</f>
        <v>0</v>
      </c>
      <c r="E18" s="64">
        <f>VLOOKUP($B18,Total!$A$4:$V$348,Total!D$1,FALSE)</f>
        <v>0</v>
      </c>
      <c r="F18" s="64">
        <f>VLOOKUP($B18,Total!$A$4:$V$348,Total!E$1,FALSE)</f>
        <v>0</v>
      </c>
      <c r="G18" s="64">
        <f>VLOOKUP($B18,Total!$A$4:$V$348,Total!F$1,FALSE)</f>
        <v>0</v>
      </c>
      <c r="H18" s="64">
        <f>VLOOKUP($B18,Total!$A$4:$V$348,Total!G$1,FALSE)</f>
        <v>368</v>
      </c>
      <c r="I18" s="64">
        <f>VLOOKUP($B18,Total!$A$4:$V$348,Total!H$1,FALSE)</f>
        <v>28162304</v>
      </c>
      <c r="J18" s="64">
        <f>VLOOKUP($B18,Total!$A$4:$V$348,Total!I$1,FALSE)</f>
        <v>197</v>
      </c>
      <c r="K18" s="64">
        <f>VLOOKUP($B18,Total!$A$4:$V$348,Total!J$1,FALSE)</f>
        <v>10465428</v>
      </c>
      <c r="L18" s="64">
        <f>VLOOKUP($B18,Total!$A$4:$V$348,Total!K$1,FALSE)</f>
        <v>29</v>
      </c>
      <c r="M18" s="64">
        <f>VLOOKUP($B18,Total!$A$4:$V$348,Total!L$1,FALSE)</f>
        <v>2219312</v>
      </c>
      <c r="N18" s="64">
        <f>VLOOKUP($B18,Total!$A$4:$V$348,Total!M$1,FALSE)</f>
        <v>2</v>
      </c>
      <c r="O18" s="64">
        <f>VLOOKUP($B18,Total!$A$4:$V$348,Total!N$1,FALSE)</f>
        <v>106248</v>
      </c>
      <c r="P18" s="64">
        <f>VLOOKUP($B18,Total!$A$4:$V$348,Total!O$1,FALSE)</f>
        <v>0</v>
      </c>
      <c r="Q18" s="64">
        <f>VLOOKUP($B18,Total!$A$4:$V$348,Total!P$1,FALSE)</f>
        <v>0</v>
      </c>
      <c r="R18" s="64">
        <f>VLOOKUP($B18,Total!$A$4:$V$348,Total!Q$1,FALSE)</f>
        <v>0</v>
      </c>
      <c r="S18" s="64">
        <f>VLOOKUP($B18,Total!$A$4:$V$348,Total!R$1,FALSE)</f>
        <v>0</v>
      </c>
      <c r="T18" s="64">
        <f>VLOOKUP($B18,Total!$A$4:$V$348,Total!S$1,FALSE)</f>
        <v>0</v>
      </c>
      <c r="U18" s="64">
        <f>VLOOKUP($B18,Total!$A$4:$V$348,Total!T$1,FALSE)</f>
        <v>0</v>
      </c>
      <c r="V18" s="64">
        <f>VLOOKUP($B18,Total!$A$4:$V$348,Total!U$1,FALSE)</f>
        <v>596</v>
      </c>
      <c r="W18" s="64">
        <f>VLOOKUP($B18,Total!$A$4:$V$348,Total!V$1,FALSE)</f>
        <v>40953292</v>
      </c>
    </row>
    <row r="19" spans="1:23" s="47" customFormat="1" x14ac:dyDescent="0.2">
      <c r="A19" s="44">
        <v>8212</v>
      </c>
      <c r="B19" s="105">
        <v>8112</v>
      </c>
      <c r="C19" s="28" t="s">
        <v>245</v>
      </c>
      <c r="D19" s="64">
        <f>VLOOKUP($B19,Total!$A$4:$V$348,Total!C$1,FALSE)</f>
        <v>480</v>
      </c>
      <c r="E19" s="64">
        <f>VLOOKUP($B19,Total!$A$4:$V$348,Total!D$1,FALSE)</f>
        <v>36733440</v>
      </c>
      <c r="F19" s="64">
        <f>VLOOKUP($B19,Total!$A$4:$V$348,Total!E$1,FALSE)</f>
        <v>437</v>
      </c>
      <c r="G19" s="64">
        <f>VLOOKUP($B19,Total!$A$4:$V$348,Total!F$1,FALSE)</f>
        <v>23215188</v>
      </c>
      <c r="H19" s="64">
        <f>VLOOKUP($B19,Total!$A$4:$V$348,Total!G$1,FALSE)</f>
        <v>325</v>
      </c>
      <c r="I19" s="64">
        <f>VLOOKUP($B19,Total!$A$4:$V$348,Total!H$1,FALSE)</f>
        <v>24871600</v>
      </c>
      <c r="J19" s="64">
        <f>VLOOKUP($B19,Total!$A$4:$V$348,Total!I$1,FALSE)</f>
        <v>216</v>
      </c>
      <c r="K19" s="64">
        <f>VLOOKUP($B19,Total!$A$4:$V$348,Total!J$1,FALSE)</f>
        <v>11474784</v>
      </c>
      <c r="L19" s="64">
        <f>VLOOKUP($B19,Total!$A$4:$V$348,Total!K$1,FALSE)</f>
        <v>0</v>
      </c>
      <c r="M19" s="64">
        <f>VLOOKUP($B19,Total!$A$4:$V$348,Total!L$1,FALSE)</f>
        <v>0</v>
      </c>
      <c r="N19" s="64">
        <f>VLOOKUP($B19,Total!$A$4:$V$348,Total!M$1,FALSE)</f>
        <v>0</v>
      </c>
      <c r="O19" s="64">
        <f>VLOOKUP($B19,Total!$A$4:$V$348,Total!N$1,FALSE)</f>
        <v>0</v>
      </c>
      <c r="P19" s="64">
        <f>VLOOKUP($B19,Total!$A$4:$V$348,Total!O$1,FALSE)</f>
        <v>0</v>
      </c>
      <c r="Q19" s="64">
        <f>VLOOKUP($B19,Total!$A$4:$V$348,Total!P$1,FALSE)</f>
        <v>0</v>
      </c>
      <c r="R19" s="64">
        <f>VLOOKUP($B19,Total!$A$4:$V$348,Total!Q$1,FALSE)</f>
        <v>0</v>
      </c>
      <c r="S19" s="64">
        <f>VLOOKUP($B19,Total!$A$4:$V$348,Total!R$1,FALSE)</f>
        <v>0</v>
      </c>
      <c r="T19" s="64">
        <f>VLOOKUP($B19,Total!$A$4:$V$348,Total!S$1,FALSE)</f>
        <v>0</v>
      </c>
      <c r="U19" s="64">
        <f>VLOOKUP($B19,Total!$A$4:$V$348,Total!T$1,FALSE)</f>
        <v>0</v>
      </c>
      <c r="V19" s="64">
        <f>VLOOKUP($B19,Total!$A$4:$V$348,Total!U$1,FALSE)</f>
        <v>1458</v>
      </c>
      <c r="W19" s="64">
        <f>VLOOKUP($B19,Total!$A$4:$V$348,Total!V$1,FALSE)</f>
        <v>96295012</v>
      </c>
    </row>
    <row r="20" spans="1:23" s="47" customFormat="1" x14ac:dyDescent="0.2">
      <c r="A20" s="44">
        <v>8301</v>
      </c>
      <c r="B20" s="105">
        <v>8202</v>
      </c>
      <c r="C20" s="28" t="s">
        <v>246</v>
      </c>
      <c r="D20" s="64">
        <f>VLOOKUP($B20,Total!$A$4:$V$348,Total!C$1,FALSE)</f>
        <v>526</v>
      </c>
      <c r="E20" s="64">
        <f>VLOOKUP($B20,Total!$A$4:$V$348,Total!D$1,FALSE)</f>
        <v>40253728</v>
      </c>
      <c r="F20" s="64">
        <f>VLOOKUP($B20,Total!$A$4:$V$348,Total!E$1,FALSE)</f>
        <v>320</v>
      </c>
      <c r="G20" s="64">
        <f>VLOOKUP($B20,Total!$A$4:$V$348,Total!F$1,FALSE)</f>
        <v>16999680</v>
      </c>
      <c r="H20" s="64">
        <f>VLOOKUP($B20,Total!$A$4:$V$348,Total!G$1,FALSE)</f>
        <v>110</v>
      </c>
      <c r="I20" s="64">
        <f>VLOOKUP($B20,Total!$A$4:$V$348,Total!H$1,FALSE)</f>
        <v>8418080</v>
      </c>
      <c r="J20" s="64">
        <f>VLOOKUP($B20,Total!$A$4:$V$348,Total!I$1,FALSE)</f>
        <v>84</v>
      </c>
      <c r="K20" s="64">
        <f>VLOOKUP($B20,Total!$A$4:$V$348,Total!J$1,FALSE)</f>
        <v>4462416</v>
      </c>
      <c r="L20" s="64">
        <f>VLOOKUP($B20,Total!$A$4:$V$348,Total!K$1,FALSE)</f>
        <v>3</v>
      </c>
      <c r="M20" s="64">
        <f>VLOOKUP($B20,Total!$A$4:$V$348,Total!L$1,FALSE)</f>
        <v>229584</v>
      </c>
      <c r="N20" s="64">
        <f>VLOOKUP($B20,Total!$A$4:$V$348,Total!M$1,FALSE)</f>
        <v>0</v>
      </c>
      <c r="O20" s="64">
        <f>VLOOKUP($B20,Total!$A$4:$V$348,Total!N$1,FALSE)</f>
        <v>0</v>
      </c>
      <c r="P20" s="64">
        <f>VLOOKUP($B20,Total!$A$4:$V$348,Total!O$1,FALSE)</f>
        <v>124</v>
      </c>
      <c r="Q20" s="64">
        <f>VLOOKUP($B20,Total!$A$4:$V$348,Total!P$1,FALSE)</f>
        <v>9489472</v>
      </c>
      <c r="R20" s="64">
        <f>VLOOKUP($B20,Total!$A$4:$V$348,Total!Q$1,FALSE)</f>
        <v>22</v>
      </c>
      <c r="S20" s="64">
        <f>VLOOKUP($B20,Total!$A$4:$V$348,Total!R$1,FALSE)</f>
        <v>1168728</v>
      </c>
      <c r="T20" s="64">
        <f>VLOOKUP($B20,Total!$A$4:$V$348,Total!S$1,FALSE)</f>
        <v>0</v>
      </c>
      <c r="U20" s="64">
        <f>VLOOKUP($B20,Total!$A$4:$V$348,Total!T$1,FALSE)</f>
        <v>0</v>
      </c>
      <c r="V20" s="64">
        <f>VLOOKUP($B20,Total!$A$4:$V$348,Total!U$1,FALSE)</f>
        <v>1189</v>
      </c>
      <c r="W20" s="64">
        <f>VLOOKUP($B20,Total!$A$4:$V$348,Total!V$1,FALSE)</f>
        <v>81021688</v>
      </c>
    </row>
    <row r="21" spans="1:23" s="47" customFormat="1" x14ac:dyDescent="0.2">
      <c r="A21" s="44">
        <v>8302</v>
      </c>
      <c r="B21" s="105">
        <v>8205</v>
      </c>
      <c r="C21" s="28" t="s">
        <v>247</v>
      </c>
      <c r="D21" s="64">
        <f>VLOOKUP($B21,Total!$A$4:$V$348,Total!C$1,FALSE)</f>
        <v>439</v>
      </c>
      <c r="E21" s="64">
        <f>VLOOKUP($B21,Total!$A$4:$V$348,Total!D$1,FALSE)</f>
        <v>33595792</v>
      </c>
      <c r="F21" s="64">
        <f>VLOOKUP($B21,Total!$A$4:$V$348,Total!E$1,FALSE)</f>
        <v>509</v>
      </c>
      <c r="G21" s="64">
        <f>VLOOKUP($B21,Total!$A$4:$V$348,Total!F$1,FALSE)</f>
        <v>27040116</v>
      </c>
      <c r="H21" s="64">
        <f>VLOOKUP($B21,Total!$A$4:$V$348,Total!G$1,FALSE)</f>
        <v>74</v>
      </c>
      <c r="I21" s="64">
        <f>VLOOKUP($B21,Total!$A$4:$V$348,Total!H$1,FALSE)</f>
        <v>5663072</v>
      </c>
      <c r="J21" s="64">
        <f>VLOOKUP($B21,Total!$A$4:$V$348,Total!I$1,FALSE)</f>
        <v>45</v>
      </c>
      <c r="K21" s="64">
        <f>VLOOKUP($B21,Total!$A$4:$V$348,Total!J$1,FALSE)</f>
        <v>2390580</v>
      </c>
      <c r="L21" s="64">
        <f>VLOOKUP($B21,Total!$A$4:$V$348,Total!K$1,FALSE)</f>
        <v>0</v>
      </c>
      <c r="M21" s="64">
        <f>VLOOKUP($B21,Total!$A$4:$V$348,Total!L$1,FALSE)</f>
        <v>0</v>
      </c>
      <c r="N21" s="64">
        <f>VLOOKUP($B21,Total!$A$4:$V$348,Total!M$1,FALSE)</f>
        <v>0</v>
      </c>
      <c r="O21" s="64">
        <f>VLOOKUP($B21,Total!$A$4:$V$348,Total!N$1,FALSE)</f>
        <v>0</v>
      </c>
      <c r="P21" s="64">
        <f>VLOOKUP($B21,Total!$A$4:$V$348,Total!O$1,FALSE)</f>
        <v>9</v>
      </c>
      <c r="Q21" s="64">
        <f>VLOOKUP($B21,Total!$A$4:$V$348,Total!P$1,FALSE)</f>
        <v>688752</v>
      </c>
      <c r="R21" s="64">
        <f>VLOOKUP($B21,Total!$A$4:$V$348,Total!Q$1,FALSE)</f>
        <v>3</v>
      </c>
      <c r="S21" s="64">
        <f>VLOOKUP($B21,Total!$A$4:$V$348,Total!R$1,FALSE)</f>
        <v>159372</v>
      </c>
      <c r="T21" s="64">
        <f>VLOOKUP($B21,Total!$A$4:$V$348,Total!S$1,FALSE)</f>
        <v>0</v>
      </c>
      <c r="U21" s="64">
        <f>VLOOKUP($B21,Total!$A$4:$V$348,Total!T$1,FALSE)</f>
        <v>0</v>
      </c>
      <c r="V21" s="64">
        <f>VLOOKUP($B21,Total!$A$4:$V$348,Total!U$1,FALSE)</f>
        <v>1079</v>
      </c>
      <c r="W21" s="64">
        <f>VLOOKUP($B21,Total!$A$4:$V$348,Total!V$1,FALSE)</f>
        <v>69537684</v>
      </c>
    </row>
    <row r="22" spans="1:23" s="47" customFormat="1" x14ac:dyDescent="0.2">
      <c r="A22" s="44">
        <v>8303</v>
      </c>
      <c r="B22" s="105">
        <v>8201</v>
      </c>
      <c r="C22" s="28" t="s">
        <v>248</v>
      </c>
      <c r="D22" s="64">
        <f>VLOOKUP($B22,Total!$A$4:$V$348,Total!C$1,FALSE)</f>
        <v>389</v>
      </c>
      <c r="E22" s="64">
        <f>VLOOKUP($B22,Total!$A$4:$V$348,Total!D$1,FALSE)</f>
        <v>29769392</v>
      </c>
      <c r="F22" s="64">
        <f>VLOOKUP($B22,Total!$A$4:$V$348,Total!E$1,FALSE)</f>
        <v>530</v>
      </c>
      <c r="G22" s="64">
        <f>VLOOKUP($B22,Total!$A$4:$V$348,Total!F$1,FALSE)</f>
        <v>28155720</v>
      </c>
      <c r="H22" s="64">
        <f>VLOOKUP($B22,Total!$A$4:$V$348,Total!G$1,FALSE)</f>
        <v>61</v>
      </c>
      <c r="I22" s="64">
        <f>VLOOKUP($B22,Total!$A$4:$V$348,Total!H$1,FALSE)</f>
        <v>4668208</v>
      </c>
      <c r="J22" s="64">
        <f>VLOOKUP($B22,Total!$A$4:$V$348,Total!I$1,FALSE)</f>
        <v>38</v>
      </c>
      <c r="K22" s="64">
        <f>VLOOKUP($B22,Total!$A$4:$V$348,Total!J$1,FALSE)</f>
        <v>2018712</v>
      </c>
      <c r="L22" s="64">
        <f>VLOOKUP($B22,Total!$A$4:$V$348,Total!K$1,FALSE)</f>
        <v>0</v>
      </c>
      <c r="M22" s="64">
        <f>VLOOKUP($B22,Total!$A$4:$V$348,Total!L$1,FALSE)</f>
        <v>0</v>
      </c>
      <c r="N22" s="64">
        <f>VLOOKUP($B22,Total!$A$4:$V$348,Total!M$1,FALSE)</f>
        <v>0</v>
      </c>
      <c r="O22" s="64">
        <f>VLOOKUP($B22,Total!$A$4:$V$348,Total!N$1,FALSE)</f>
        <v>0</v>
      </c>
      <c r="P22" s="64">
        <f>VLOOKUP($B22,Total!$A$4:$V$348,Total!O$1,FALSE)</f>
        <v>47</v>
      </c>
      <c r="Q22" s="64">
        <f>VLOOKUP($B22,Total!$A$4:$V$348,Total!P$1,FALSE)</f>
        <v>3596816</v>
      </c>
      <c r="R22" s="64">
        <f>VLOOKUP($B22,Total!$A$4:$V$348,Total!Q$1,FALSE)</f>
        <v>0</v>
      </c>
      <c r="S22" s="64">
        <f>VLOOKUP($B22,Total!$A$4:$V$348,Total!R$1,FALSE)</f>
        <v>0</v>
      </c>
      <c r="T22" s="64">
        <f>VLOOKUP($B22,Total!$A$4:$V$348,Total!S$1,FALSE)</f>
        <v>0</v>
      </c>
      <c r="U22" s="64">
        <f>VLOOKUP($B22,Total!$A$4:$V$348,Total!T$1,FALSE)</f>
        <v>0</v>
      </c>
      <c r="V22" s="64">
        <f>VLOOKUP($B22,Total!$A$4:$V$348,Total!U$1,FALSE)</f>
        <v>1065</v>
      </c>
      <c r="W22" s="64">
        <f>VLOOKUP($B22,Total!$A$4:$V$348,Total!V$1,FALSE)</f>
        <v>68208848</v>
      </c>
    </row>
    <row r="23" spans="1:23" s="47" customFormat="1" x14ac:dyDescent="0.2">
      <c r="A23" s="44">
        <v>8304</v>
      </c>
      <c r="B23" s="105">
        <v>8206</v>
      </c>
      <c r="C23" s="28" t="s">
        <v>249</v>
      </c>
      <c r="D23" s="64">
        <f>VLOOKUP($B23,Total!$A$4:$V$348,Total!C$1,FALSE)</f>
        <v>229</v>
      </c>
      <c r="E23" s="64">
        <f>VLOOKUP($B23,Total!$A$4:$V$348,Total!D$1,FALSE)</f>
        <v>17524912</v>
      </c>
      <c r="F23" s="64">
        <f>VLOOKUP($B23,Total!$A$4:$V$348,Total!E$1,FALSE)</f>
        <v>267</v>
      </c>
      <c r="G23" s="64">
        <f>VLOOKUP($B23,Total!$A$4:$V$348,Total!F$1,FALSE)</f>
        <v>14184108</v>
      </c>
      <c r="H23" s="64">
        <f>VLOOKUP($B23,Total!$A$4:$V$348,Total!G$1,FALSE)</f>
        <v>81</v>
      </c>
      <c r="I23" s="64">
        <f>VLOOKUP($B23,Total!$A$4:$V$348,Total!H$1,FALSE)</f>
        <v>6198768</v>
      </c>
      <c r="J23" s="64">
        <f>VLOOKUP($B23,Total!$A$4:$V$348,Total!I$1,FALSE)</f>
        <v>73</v>
      </c>
      <c r="K23" s="64">
        <f>VLOOKUP($B23,Total!$A$4:$V$348,Total!J$1,FALSE)</f>
        <v>3878052</v>
      </c>
      <c r="L23" s="64">
        <f>VLOOKUP($B23,Total!$A$4:$V$348,Total!K$1,FALSE)</f>
        <v>0</v>
      </c>
      <c r="M23" s="64">
        <f>VLOOKUP($B23,Total!$A$4:$V$348,Total!L$1,FALSE)</f>
        <v>0</v>
      </c>
      <c r="N23" s="64">
        <f>VLOOKUP($B23,Total!$A$4:$V$348,Total!M$1,FALSE)</f>
        <v>0</v>
      </c>
      <c r="O23" s="64">
        <f>VLOOKUP($B23,Total!$A$4:$V$348,Total!N$1,FALSE)</f>
        <v>0</v>
      </c>
      <c r="P23" s="64">
        <f>VLOOKUP($B23,Total!$A$4:$V$348,Total!O$1,FALSE)</f>
        <v>61</v>
      </c>
      <c r="Q23" s="64">
        <f>VLOOKUP($B23,Total!$A$4:$V$348,Total!P$1,FALSE)</f>
        <v>4668208</v>
      </c>
      <c r="R23" s="64">
        <f>VLOOKUP($B23,Total!$A$4:$V$348,Total!Q$1,FALSE)</f>
        <v>17</v>
      </c>
      <c r="S23" s="64">
        <f>VLOOKUP($B23,Total!$A$4:$V$348,Total!R$1,FALSE)</f>
        <v>903108</v>
      </c>
      <c r="T23" s="64">
        <f>VLOOKUP($B23,Total!$A$4:$V$348,Total!S$1,FALSE)</f>
        <v>0</v>
      </c>
      <c r="U23" s="64">
        <f>VLOOKUP($B23,Total!$A$4:$V$348,Total!T$1,FALSE)</f>
        <v>0</v>
      </c>
      <c r="V23" s="64">
        <f>VLOOKUP($B23,Total!$A$4:$V$348,Total!U$1,FALSE)</f>
        <v>728</v>
      </c>
      <c r="W23" s="64">
        <f>VLOOKUP($B23,Total!$A$4:$V$348,Total!V$1,FALSE)</f>
        <v>47357156</v>
      </c>
    </row>
    <row r="24" spans="1:23" s="47" customFormat="1" x14ac:dyDescent="0.2">
      <c r="A24" s="44">
        <v>8305</v>
      </c>
      <c r="B24" s="105">
        <v>8203</v>
      </c>
      <c r="C24" s="28" t="s">
        <v>250</v>
      </c>
      <c r="D24" s="64">
        <f>VLOOKUP($B24,Total!$A$4:$V$348,Total!C$1,FALSE)</f>
        <v>363</v>
      </c>
      <c r="E24" s="64">
        <f>VLOOKUP($B24,Total!$A$4:$V$348,Total!D$1,FALSE)</f>
        <v>27779664</v>
      </c>
      <c r="F24" s="64">
        <f>VLOOKUP($B24,Total!$A$4:$V$348,Total!E$1,FALSE)</f>
        <v>494</v>
      </c>
      <c r="G24" s="64">
        <f>VLOOKUP($B24,Total!$A$4:$V$348,Total!F$1,FALSE)</f>
        <v>26243256</v>
      </c>
      <c r="H24" s="64">
        <f>VLOOKUP($B24,Total!$A$4:$V$348,Total!G$1,FALSE)</f>
        <v>51</v>
      </c>
      <c r="I24" s="64">
        <f>VLOOKUP($B24,Total!$A$4:$V$348,Total!H$1,FALSE)</f>
        <v>3902928</v>
      </c>
      <c r="J24" s="64">
        <f>VLOOKUP($B24,Total!$A$4:$V$348,Total!I$1,FALSE)</f>
        <v>54</v>
      </c>
      <c r="K24" s="64">
        <f>VLOOKUP($B24,Total!$A$4:$V$348,Total!J$1,FALSE)</f>
        <v>2868696</v>
      </c>
      <c r="L24" s="64">
        <f>VLOOKUP($B24,Total!$A$4:$V$348,Total!K$1,FALSE)</f>
        <v>0</v>
      </c>
      <c r="M24" s="64">
        <f>VLOOKUP($B24,Total!$A$4:$V$348,Total!L$1,FALSE)</f>
        <v>0</v>
      </c>
      <c r="N24" s="64">
        <f>VLOOKUP($B24,Total!$A$4:$V$348,Total!M$1,FALSE)</f>
        <v>0</v>
      </c>
      <c r="O24" s="64">
        <f>VLOOKUP($B24,Total!$A$4:$V$348,Total!N$1,FALSE)</f>
        <v>0</v>
      </c>
      <c r="P24" s="64">
        <f>VLOOKUP($B24,Total!$A$4:$V$348,Total!O$1,FALSE)</f>
        <v>22</v>
      </c>
      <c r="Q24" s="64">
        <f>VLOOKUP($B24,Total!$A$4:$V$348,Total!P$1,FALSE)</f>
        <v>1683616</v>
      </c>
      <c r="R24" s="64">
        <f>VLOOKUP($B24,Total!$A$4:$V$348,Total!Q$1,FALSE)</f>
        <v>4</v>
      </c>
      <c r="S24" s="64">
        <f>VLOOKUP($B24,Total!$A$4:$V$348,Total!R$1,FALSE)</f>
        <v>212496</v>
      </c>
      <c r="T24" s="64">
        <f>VLOOKUP($B24,Total!$A$4:$V$348,Total!S$1,FALSE)</f>
        <v>0</v>
      </c>
      <c r="U24" s="64">
        <f>VLOOKUP($B24,Total!$A$4:$V$348,Total!T$1,FALSE)</f>
        <v>0</v>
      </c>
      <c r="V24" s="64">
        <f>VLOOKUP($B24,Total!$A$4:$V$348,Total!U$1,FALSE)</f>
        <v>988</v>
      </c>
      <c r="W24" s="64">
        <f>VLOOKUP($B24,Total!$A$4:$V$348,Total!V$1,FALSE)</f>
        <v>62690656</v>
      </c>
    </row>
    <row r="25" spans="1:23" s="47" customFormat="1" x14ac:dyDescent="0.2">
      <c r="A25" s="44">
        <v>8306</v>
      </c>
      <c r="B25" s="105">
        <v>8204</v>
      </c>
      <c r="C25" s="28" t="s">
        <v>251</v>
      </c>
      <c r="D25" s="64">
        <f>VLOOKUP($B25,Total!$A$4:$V$348,Total!C$1,FALSE)</f>
        <v>95</v>
      </c>
      <c r="E25" s="64">
        <f>VLOOKUP($B25,Total!$A$4:$V$348,Total!D$1,FALSE)</f>
        <v>7270160</v>
      </c>
      <c r="F25" s="64">
        <f>VLOOKUP($B25,Total!$A$4:$V$348,Total!E$1,FALSE)</f>
        <v>126</v>
      </c>
      <c r="G25" s="64">
        <f>VLOOKUP($B25,Total!$A$4:$V$348,Total!F$1,FALSE)</f>
        <v>6693624</v>
      </c>
      <c r="H25" s="64">
        <f>VLOOKUP($B25,Total!$A$4:$V$348,Total!G$1,FALSE)</f>
        <v>8</v>
      </c>
      <c r="I25" s="64">
        <f>VLOOKUP($B25,Total!$A$4:$V$348,Total!H$1,FALSE)</f>
        <v>612224</v>
      </c>
      <c r="J25" s="64">
        <f>VLOOKUP($B25,Total!$A$4:$V$348,Total!I$1,FALSE)</f>
        <v>16</v>
      </c>
      <c r="K25" s="64">
        <f>VLOOKUP($B25,Total!$A$4:$V$348,Total!J$1,FALSE)</f>
        <v>849984</v>
      </c>
      <c r="L25" s="64">
        <f>VLOOKUP($B25,Total!$A$4:$V$348,Total!K$1,FALSE)</f>
        <v>0</v>
      </c>
      <c r="M25" s="64">
        <f>VLOOKUP($B25,Total!$A$4:$V$348,Total!L$1,FALSE)</f>
        <v>0</v>
      </c>
      <c r="N25" s="64">
        <f>VLOOKUP($B25,Total!$A$4:$V$348,Total!M$1,FALSE)</f>
        <v>0</v>
      </c>
      <c r="O25" s="64">
        <f>VLOOKUP($B25,Total!$A$4:$V$348,Total!N$1,FALSE)</f>
        <v>0</v>
      </c>
      <c r="P25" s="64">
        <f>VLOOKUP($B25,Total!$A$4:$V$348,Total!O$1,FALSE)</f>
        <v>0</v>
      </c>
      <c r="Q25" s="64">
        <f>VLOOKUP($B25,Total!$A$4:$V$348,Total!P$1,FALSE)</f>
        <v>0</v>
      </c>
      <c r="R25" s="64">
        <f>VLOOKUP($B25,Total!$A$4:$V$348,Total!Q$1,FALSE)</f>
        <v>0</v>
      </c>
      <c r="S25" s="64">
        <f>VLOOKUP($B25,Total!$A$4:$V$348,Total!R$1,FALSE)</f>
        <v>0</v>
      </c>
      <c r="T25" s="64">
        <f>VLOOKUP($B25,Total!$A$4:$V$348,Total!S$1,FALSE)</f>
        <v>0</v>
      </c>
      <c r="U25" s="64">
        <f>VLOOKUP($B25,Total!$A$4:$V$348,Total!T$1,FALSE)</f>
        <v>0</v>
      </c>
      <c r="V25" s="64">
        <f>VLOOKUP($B25,Total!$A$4:$V$348,Total!U$1,FALSE)</f>
        <v>245</v>
      </c>
      <c r="W25" s="64">
        <f>VLOOKUP($B25,Total!$A$4:$V$348,Total!V$1,FALSE)</f>
        <v>15425992</v>
      </c>
    </row>
    <row r="26" spans="1:23" s="47" customFormat="1" x14ac:dyDescent="0.2">
      <c r="A26" s="44">
        <v>8307</v>
      </c>
      <c r="B26" s="105">
        <v>8207</v>
      </c>
      <c r="C26" s="28" t="s">
        <v>252</v>
      </c>
      <c r="D26" s="64">
        <f>VLOOKUP($B26,Total!$A$4:$V$348,Total!C$1,FALSE)</f>
        <v>186</v>
      </c>
      <c r="E26" s="64">
        <f>VLOOKUP($B26,Total!$A$4:$V$348,Total!D$1,FALSE)</f>
        <v>14234208</v>
      </c>
      <c r="F26" s="64">
        <f>VLOOKUP($B26,Total!$A$4:$V$348,Total!E$1,FALSE)</f>
        <v>199</v>
      </c>
      <c r="G26" s="64">
        <f>VLOOKUP($B26,Total!$A$4:$V$348,Total!F$1,FALSE)</f>
        <v>10571676</v>
      </c>
      <c r="H26" s="64">
        <f>VLOOKUP($B26,Total!$A$4:$V$348,Total!G$1,FALSE)</f>
        <v>0</v>
      </c>
      <c r="I26" s="64">
        <f>VLOOKUP($B26,Total!$A$4:$V$348,Total!H$1,FALSE)</f>
        <v>0</v>
      </c>
      <c r="J26" s="64">
        <f>VLOOKUP($B26,Total!$A$4:$V$348,Total!I$1,FALSE)</f>
        <v>0</v>
      </c>
      <c r="K26" s="64">
        <f>VLOOKUP($B26,Total!$A$4:$V$348,Total!J$1,FALSE)</f>
        <v>0</v>
      </c>
      <c r="L26" s="64">
        <f>VLOOKUP($B26,Total!$A$4:$V$348,Total!K$1,FALSE)</f>
        <v>0</v>
      </c>
      <c r="M26" s="64">
        <f>VLOOKUP($B26,Total!$A$4:$V$348,Total!L$1,FALSE)</f>
        <v>0</v>
      </c>
      <c r="N26" s="64">
        <f>VLOOKUP($B26,Total!$A$4:$V$348,Total!M$1,FALSE)</f>
        <v>0</v>
      </c>
      <c r="O26" s="64">
        <f>VLOOKUP($B26,Total!$A$4:$V$348,Total!N$1,FALSE)</f>
        <v>0</v>
      </c>
      <c r="P26" s="64">
        <f>VLOOKUP($B26,Total!$A$4:$V$348,Total!O$1,FALSE)</f>
        <v>0</v>
      </c>
      <c r="Q26" s="64">
        <f>VLOOKUP($B26,Total!$A$4:$V$348,Total!P$1,FALSE)</f>
        <v>0</v>
      </c>
      <c r="R26" s="64">
        <f>VLOOKUP($B26,Total!$A$4:$V$348,Total!Q$1,FALSE)</f>
        <v>0</v>
      </c>
      <c r="S26" s="64">
        <f>VLOOKUP($B26,Total!$A$4:$V$348,Total!R$1,FALSE)</f>
        <v>0</v>
      </c>
      <c r="T26" s="64">
        <f>VLOOKUP($B26,Total!$A$4:$V$348,Total!S$1,FALSE)</f>
        <v>3</v>
      </c>
      <c r="U26" s="64">
        <f>VLOOKUP($B26,Total!$A$4:$V$348,Total!T$1,FALSE)</f>
        <v>167712</v>
      </c>
      <c r="V26" s="64">
        <f>VLOOKUP($B26,Total!$A$4:$V$348,Total!U$1,FALSE)</f>
        <v>388</v>
      </c>
      <c r="W26" s="64">
        <f>VLOOKUP($B26,Total!$A$4:$V$348,Total!V$1,FALSE)</f>
        <v>24973596</v>
      </c>
    </row>
    <row r="27" spans="1:23" s="47" customFormat="1" x14ac:dyDescent="0.2">
      <c r="A27" s="44">
        <v>8401</v>
      </c>
      <c r="B27" s="105">
        <v>8301</v>
      </c>
      <c r="C27" s="28" t="s">
        <v>253</v>
      </c>
      <c r="D27" s="64">
        <f>VLOOKUP($B27,Total!$A$4:$V$348,Total!C$1,FALSE)</f>
        <v>1150</v>
      </c>
      <c r="E27" s="64">
        <f>VLOOKUP($B27,Total!$A$4:$V$348,Total!D$1,FALSE)</f>
        <v>88007200</v>
      </c>
      <c r="F27" s="64">
        <f>VLOOKUP($B27,Total!$A$4:$V$348,Total!E$1,FALSE)</f>
        <v>1354</v>
      </c>
      <c r="G27" s="64">
        <f>VLOOKUP($B27,Total!$A$4:$V$348,Total!F$1,FALSE)</f>
        <v>71929896</v>
      </c>
      <c r="H27" s="64">
        <f>VLOOKUP($B27,Total!$A$4:$V$348,Total!G$1,FALSE)</f>
        <v>619</v>
      </c>
      <c r="I27" s="64">
        <f>VLOOKUP($B27,Total!$A$4:$V$348,Total!H$1,FALSE)</f>
        <v>47370832</v>
      </c>
      <c r="J27" s="64">
        <f>VLOOKUP($B27,Total!$A$4:$V$348,Total!I$1,FALSE)</f>
        <v>492</v>
      </c>
      <c r="K27" s="64">
        <f>VLOOKUP($B27,Total!$A$4:$V$348,Total!J$1,FALSE)</f>
        <v>26137008</v>
      </c>
      <c r="L27" s="64">
        <f>VLOOKUP($B27,Total!$A$4:$V$348,Total!K$1,FALSE)</f>
        <v>28</v>
      </c>
      <c r="M27" s="64">
        <f>VLOOKUP($B27,Total!$A$4:$V$348,Total!L$1,FALSE)</f>
        <v>2142784</v>
      </c>
      <c r="N27" s="64">
        <f>VLOOKUP($B27,Total!$A$4:$V$348,Total!M$1,FALSE)</f>
        <v>3</v>
      </c>
      <c r="O27" s="64">
        <f>VLOOKUP($B27,Total!$A$4:$V$348,Total!N$1,FALSE)</f>
        <v>159372</v>
      </c>
      <c r="P27" s="64">
        <f>VLOOKUP($B27,Total!$A$4:$V$348,Total!O$1,FALSE)</f>
        <v>154</v>
      </c>
      <c r="Q27" s="64">
        <f>VLOOKUP($B27,Total!$A$4:$V$348,Total!P$1,FALSE)</f>
        <v>11785312</v>
      </c>
      <c r="R27" s="64">
        <f>VLOOKUP($B27,Total!$A$4:$V$348,Total!Q$1,FALSE)</f>
        <v>53</v>
      </c>
      <c r="S27" s="64">
        <f>VLOOKUP($B27,Total!$A$4:$V$348,Total!R$1,FALSE)</f>
        <v>2815572</v>
      </c>
      <c r="T27" s="64">
        <f>VLOOKUP($B27,Total!$A$4:$V$348,Total!S$1,FALSE)</f>
        <v>0</v>
      </c>
      <c r="U27" s="64">
        <f>VLOOKUP($B27,Total!$A$4:$V$348,Total!T$1,FALSE)</f>
        <v>0</v>
      </c>
      <c r="V27" s="64">
        <f>VLOOKUP($B27,Total!$A$4:$V$348,Total!U$1,FALSE)</f>
        <v>3853</v>
      </c>
      <c r="W27" s="64">
        <f>VLOOKUP($B27,Total!$A$4:$V$348,Total!V$1,FALSE)</f>
        <v>250347976</v>
      </c>
    </row>
    <row r="28" spans="1:23" s="47" customFormat="1" x14ac:dyDescent="0.2">
      <c r="A28" s="44">
        <v>8402</v>
      </c>
      <c r="B28" s="105">
        <v>8311</v>
      </c>
      <c r="C28" s="28" t="s">
        <v>254</v>
      </c>
      <c r="D28" s="64">
        <f>VLOOKUP($B28,Total!$A$4:$V$348,Total!C$1,FALSE)</f>
        <v>229</v>
      </c>
      <c r="E28" s="64">
        <f>VLOOKUP($B28,Total!$A$4:$V$348,Total!D$1,FALSE)</f>
        <v>17524912</v>
      </c>
      <c r="F28" s="64">
        <f>VLOOKUP($B28,Total!$A$4:$V$348,Total!E$1,FALSE)</f>
        <v>166</v>
      </c>
      <c r="G28" s="64">
        <f>VLOOKUP($B28,Total!$A$4:$V$348,Total!F$1,FALSE)</f>
        <v>8818584</v>
      </c>
      <c r="H28" s="64">
        <f>VLOOKUP($B28,Total!$A$4:$V$348,Total!G$1,FALSE)</f>
        <v>53</v>
      </c>
      <c r="I28" s="64">
        <f>VLOOKUP($B28,Total!$A$4:$V$348,Total!H$1,FALSE)</f>
        <v>4055984</v>
      </c>
      <c r="J28" s="64">
        <f>VLOOKUP($B28,Total!$A$4:$V$348,Total!I$1,FALSE)</f>
        <v>38</v>
      </c>
      <c r="K28" s="64">
        <f>VLOOKUP($B28,Total!$A$4:$V$348,Total!J$1,FALSE)</f>
        <v>2018712</v>
      </c>
      <c r="L28" s="64">
        <f>VLOOKUP($B28,Total!$A$4:$V$348,Total!K$1,FALSE)</f>
        <v>0</v>
      </c>
      <c r="M28" s="64">
        <f>VLOOKUP($B28,Total!$A$4:$V$348,Total!L$1,FALSE)</f>
        <v>0</v>
      </c>
      <c r="N28" s="64">
        <f>VLOOKUP($B28,Total!$A$4:$V$348,Total!M$1,FALSE)</f>
        <v>0</v>
      </c>
      <c r="O28" s="64">
        <f>VLOOKUP($B28,Total!$A$4:$V$348,Total!N$1,FALSE)</f>
        <v>0</v>
      </c>
      <c r="P28" s="64">
        <f>VLOOKUP($B28,Total!$A$4:$V$348,Total!O$1,FALSE)</f>
        <v>17</v>
      </c>
      <c r="Q28" s="64">
        <f>VLOOKUP($B28,Total!$A$4:$V$348,Total!P$1,FALSE)</f>
        <v>1300976</v>
      </c>
      <c r="R28" s="64">
        <f>VLOOKUP($B28,Total!$A$4:$V$348,Total!Q$1,FALSE)</f>
        <v>10</v>
      </c>
      <c r="S28" s="64">
        <f>VLOOKUP($B28,Total!$A$4:$V$348,Total!R$1,FALSE)</f>
        <v>531240</v>
      </c>
      <c r="T28" s="64">
        <f>VLOOKUP($B28,Total!$A$4:$V$348,Total!S$1,FALSE)</f>
        <v>0</v>
      </c>
      <c r="U28" s="64">
        <f>VLOOKUP($B28,Total!$A$4:$V$348,Total!T$1,FALSE)</f>
        <v>0</v>
      </c>
      <c r="V28" s="64">
        <f>VLOOKUP($B28,Total!$A$4:$V$348,Total!U$1,FALSE)</f>
        <v>513</v>
      </c>
      <c r="W28" s="64">
        <f>VLOOKUP($B28,Total!$A$4:$V$348,Total!V$1,FALSE)</f>
        <v>34250408</v>
      </c>
    </row>
    <row r="29" spans="1:23" s="47" customFormat="1" x14ac:dyDescent="0.2">
      <c r="A29" s="44">
        <v>8403</v>
      </c>
      <c r="B29" s="105">
        <v>8304</v>
      </c>
      <c r="C29" s="28" t="s">
        <v>255</v>
      </c>
      <c r="D29" s="64">
        <f>VLOOKUP($B29,Total!$A$4:$V$348,Total!C$1,FALSE)</f>
        <v>346</v>
      </c>
      <c r="E29" s="64">
        <f>VLOOKUP($B29,Total!$A$4:$V$348,Total!D$1,FALSE)</f>
        <v>26478688</v>
      </c>
      <c r="F29" s="64">
        <f>VLOOKUP($B29,Total!$A$4:$V$348,Total!E$1,FALSE)</f>
        <v>373</v>
      </c>
      <c r="G29" s="64">
        <f>VLOOKUP($B29,Total!$A$4:$V$348,Total!F$1,FALSE)</f>
        <v>19815252</v>
      </c>
      <c r="H29" s="64">
        <f>VLOOKUP($B29,Total!$A$4:$V$348,Total!G$1,FALSE)</f>
        <v>21</v>
      </c>
      <c r="I29" s="64">
        <f>VLOOKUP($B29,Total!$A$4:$V$348,Total!H$1,FALSE)</f>
        <v>1607088</v>
      </c>
      <c r="J29" s="64">
        <f>VLOOKUP($B29,Total!$A$4:$V$348,Total!I$1,FALSE)</f>
        <v>18</v>
      </c>
      <c r="K29" s="64">
        <f>VLOOKUP($B29,Total!$A$4:$V$348,Total!J$1,FALSE)</f>
        <v>956232</v>
      </c>
      <c r="L29" s="64">
        <f>VLOOKUP($B29,Total!$A$4:$V$348,Total!K$1,FALSE)</f>
        <v>0</v>
      </c>
      <c r="M29" s="64">
        <f>VLOOKUP($B29,Total!$A$4:$V$348,Total!L$1,FALSE)</f>
        <v>0</v>
      </c>
      <c r="N29" s="64">
        <f>VLOOKUP($B29,Total!$A$4:$V$348,Total!M$1,FALSE)</f>
        <v>0</v>
      </c>
      <c r="O29" s="64">
        <f>VLOOKUP($B29,Total!$A$4:$V$348,Total!N$1,FALSE)</f>
        <v>0</v>
      </c>
      <c r="P29" s="64">
        <f>VLOOKUP($B29,Total!$A$4:$V$348,Total!O$1,FALSE)</f>
        <v>39</v>
      </c>
      <c r="Q29" s="64">
        <f>VLOOKUP($B29,Total!$A$4:$V$348,Total!P$1,FALSE)</f>
        <v>2984592</v>
      </c>
      <c r="R29" s="64">
        <f>VLOOKUP($B29,Total!$A$4:$V$348,Total!Q$1,FALSE)</f>
        <v>17</v>
      </c>
      <c r="S29" s="64">
        <f>VLOOKUP($B29,Total!$A$4:$V$348,Total!R$1,FALSE)</f>
        <v>903108</v>
      </c>
      <c r="T29" s="64">
        <f>VLOOKUP($B29,Total!$A$4:$V$348,Total!S$1,FALSE)</f>
        <v>0</v>
      </c>
      <c r="U29" s="64">
        <f>VLOOKUP($B29,Total!$A$4:$V$348,Total!T$1,FALSE)</f>
        <v>0</v>
      </c>
      <c r="V29" s="64">
        <f>VLOOKUP($B29,Total!$A$4:$V$348,Total!U$1,FALSE)</f>
        <v>814</v>
      </c>
      <c r="W29" s="64">
        <f>VLOOKUP($B29,Total!$A$4:$V$348,Total!V$1,FALSE)</f>
        <v>52744960</v>
      </c>
    </row>
    <row r="30" spans="1:23" s="47" customFormat="1" x14ac:dyDescent="0.2">
      <c r="A30" s="44">
        <v>8404</v>
      </c>
      <c r="B30" s="105">
        <v>8309</v>
      </c>
      <c r="C30" s="28" t="s">
        <v>256</v>
      </c>
      <c r="D30" s="64">
        <f>VLOOKUP($B30,Total!$A$4:$V$348,Total!C$1,FALSE)</f>
        <v>118</v>
      </c>
      <c r="E30" s="64">
        <f>VLOOKUP($B30,Total!$A$4:$V$348,Total!D$1,FALSE)</f>
        <v>9030304</v>
      </c>
      <c r="F30" s="64">
        <f>VLOOKUP($B30,Total!$A$4:$V$348,Total!E$1,FALSE)</f>
        <v>137</v>
      </c>
      <c r="G30" s="64">
        <f>VLOOKUP($B30,Total!$A$4:$V$348,Total!F$1,FALSE)</f>
        <v>7277988</v>
      </c>
      <c r="H30" s="64">
        <f>VLOOKUP($B30,Total!$A$4:$V$348,Total!G$1,FALSE)</f>
        <v>107</v>
      </c>
      <c r="I30" s="64">
        <f>VLOOKUP($B30,Total!$A$4:$V$348,Total!H$1,FALSE)</f>
        <v>8188496</v>
      </c>
      <c r="J30" s="64">
        <f>VLOOKUP($B30,Total!$A$4:$V$348,Total!I$1,FALSE)</f>
        <v>52</v>
      </c>
      <c r="K30" s="64">
        <f>VLOOKUP($B30,Total!$A$4:$V$348,Total!J$1,FALSE)</f>
        <v>2762448</v>
      </c>
      <c r="L30" s="64">
        <f>VLOOKUP($B30,Total!$A$4:$V$348,Total!K$1,FALSE)</f>
        <v>1</v>
      </c>
      <c r="M30" s="64">
        <f>VLOOKUP($B30,Total!$A$4:$V$348,Total!L$1,FALSE)</f>
        <v>76528</v>
      </c>
      <c r="N30" s="64">
        <f>VLOOKUP($B30,Total!$A$4:$V$348,Total!M$1,FALSE)</f>
        <v>0</v>
      </c>
      <c r="O30" s="64">
        <f>VLOOKUP($B30,Total!$A$4:$V$348,Total!N$1,FALSE)</f>
        <v>0</v>
      </c>
      <c r="P30" s="64">
        <f>VLOOKUP($B30,Total!$A$4:$V$348,Total!O$1,FALSE)</f>
        <v>16</v>
      </c>
      <c r="Q30" s="64">
        <f>VLOOKUP($B30,Total!$A$4:$V$348,Total!P$1,FALSE)</f>
        <v>1224448</v>
      </c>
      <c r="R30" s="64">
        <f>VLOOKUP($B30,Total!$A$4:$V$348,Total!Q$1,FALSE)</f>
        <v>4</v>
      </c>
      <c r="S30" s="64">
        <f>VLOOKUP($B30,Total!$A$4:$V$348,Total!R$1,FALSE)</f>
        <v>212496</v>
      </c>
      <c r="T30" s="64">
        <f>VLOOKUP($B30,Total!$A$4:$V$348,Total!S$1,FALSE)</f>
        <v>0</v>
      </c>
      <c r="U30" s="64">
        <f>VLOOKUP($B30,Total!$A$4:$V$348,Total!T$1,FALSE)</f>
        <v>0</v>
      </c>
      <c r="V30" s="64">
        <f>VLOOKUP($B30,Total!$A$4:$V$348,Total!U$1,FALSE)</f>
        <v>435</v>
      </c>
      <c r="W30" s="64">
        <f>VLOOKUP($B30,Total!$A$4:$V$348,Total!V$1,FALSE)</f>
        <v>28772708</v>
      </c>
    </row>
    <row r="31" spans="1:23" s="47" customFormat="1" x14ac:dyDescent="0.2">
      <c r="A31" s="44">
        <v>8405</v>
      </c>
      <c r="B31" s="105">
        <v>8306</v>
      </c>
      <c r="C31" s="28" t="s">
        <v>257</v>
      </c>
      <c r="D31" s="64">
        <f>VLOOKUP($B31,Total!$A$4:$V$348,Total!C$1,FALSE)</f>
        <v>299</v>
      </c>
      <c r="E31" s="64">
        <f>VLOOKUP($B31,Total!$A$4:$V$348,Total!D$1,FALSE)</f>
        <v>22881872</v>
      </c>
      <c r="F31" s="64">
        <f>VLOOKUP($B31,Total!$A$4:$V$348,Total!E$1,FALSE)</f>
        <v>337</v>
      </c>
      <c r="G31" s="64">
        <f>VLOOKUP($B31,Total!$A$4:$V$348,Total!F$1,FALSE)</f>
        <v>17902788</v>
      </c>
      <c r="H31" s="64">
        <f>VLOOKUP($B31,Total!$A$4:$V$348,Total!G$1,FALSE)</f>
        <v>19</v>
      </c>
      <c r="I31" s="64">
        <f>VLOOKUP($B31,Total!$A$4:$V$348,Total!H$1,FALSE)</f>
        <v>1454032</v>
      </c>
      <c r="J31" s="64">
        <f>VLOOKUP($B31,Total!$A$4:$V$348,Total!I$1,FALSE)</f>
        <v>17</v>
      </c>
      <c r="K31" s="64">
        <f>VLOOKUP($B31,Total!$A$4:$V$348,Total!J$1,FALSE)</f>
        <v>903108</v>
      </c>
      <c r="L31" s="64">
        <f>VLOOKUP($B31,Total!$A$4:$V$348,Total!K$1,FALSE)</f>
        <v>7</v>
      </c>
      <c r="M31" s="64">
        <f>VLOOKUP($B31,Total!$A$4:$V$348,Total!L$1,FALSE)</f>
        <v>535696</v>
      </c>
      <c r="N31" s="64">
        <f>VLOOKUP($B31,Total!$A$4:$V$348,Total!M$1,FALSE)</f>
        <v>1</v>
      </c>
      <c r="O31" s="64">
        <f>VLOOKUP($B31,Total!$A$4:$V$348,Total!N$1,FALSE)</f>
        <v>53124</v>
      </c>
      <c r="P31" s="64">
        <f>VLOOKUP($B31,Total!$A$4:$V$348,Total!O$1,FALSE)</f>
        <v>27</v>
      </c>
      <c r="Q31" s="64">
        <f>VLOOKUP($B31,Total!$A$4:$V$348,Total!P$1,FALSE)</f>
        <v>2066256</v>
      </c>
      <c r="R31" s="64">
        <f>VLOOKUP($B31,Total!$A$4:$V$348,Total!Q$1,FALSE)</f>
        <v>8</v>
      </c>
      <c r="S31" s="64">
        <f>VLOOKUP($B31,Total!$A$4:$V$348,Total!R$1,FALSE)</f>
        <v>424992</v>
      </c>
      <c r="T31" s="64">
        <f>VLOOKUP($B31,Total!$A$4:$V$348,Total!S$1,FALSE)</f>
        <v>0</v>
      </c>
      <c r="U31" s="64">
        <f>VLOOKUP($B31,Total!$A$4:$V$348,Total!T$1,FALSE)</f>
        <v>0</v>
      </c>
      <c r="V31" s="64">
        <f>VLOOKUP($B31,Total!$A$4:$V$348,Total!U$1,FALSE)</f>
        <v>715</v>
      </c>
      <c r="W31" s="64">
        <f>VLOOKUP($B31,Total!$A$4:$V$348,Total!V$1,FALSE)</f>
        <v>46221868</v>
      </c>
    </row>
    <row r="32" spans="1:23" s="47" customFormat="1" x14ac:dyDescent="0.2">
      <c r="A32" s="44">
        <v>8406</v>
      </c>
      <c r="B32" s="105">
        <v>8307</v>
      </c>
      <c r="C32" s="28" t="s">
        <v>258</v>
      </c>
      <c r="D32" s="64">
        <f>VLOOKUP($B32,Total!$A$4:$V$348,Total!C$1,FALSE)</f>
        <v>112</v>
      </c>
      <c r="E32" s="64">
        <f>VLOOKUP($B32,Total!$A$4:$V$348,Total!D$1,FALSE)</f>
        <v>8571136</v>
      </c>
      <c r="F32" s="64">
        <f>VLOOKUP($B32,Total!$A$4:$V$348,Total!E$1,FALSE)</f>
        <v>175</v>
      </c>
      <c r="G32" s="64">
        <f>VLOOKUP($B32,Total!$A$4:$V$348,Total!F$1,FALSE)</f>
        <v>9296700</v>
      </c>
      <c r="H32" s="64">
        <f>VLOOKUP($B32,Total!$A$4:$V$348,Total!G$1,FALSE)</f>
        <v>57</v>
      </c>
      <c r="I32" s="64">
        <f>VLOOKUP($B32,Total!$A$4:$V$348,Total!H$1,FALSE)</f>
        <v>4362096</v>
      </c>
      <c r="J32" s="64">
        <f>VLOOKUP($B32,Total!$A$4:$V$348,Total!I$1,FALSE)</f>
        <v>47</v>
      </c>
      <c r="K32" s="64">
        <f>VLOOKUP($B32,Total!$A$4:$V$348,Total!J$1,FALSE)</f>
        <v>2496828</v>
      </c>
      <c r="L32" s="64">
        <f>VLOOKUP($B32,Total!$A$4:$V$348,Total!K$1,FALSE)</f>
        <v>4</v>
      </c>
      <c r="M32" s="64">
        <f>VLOOKUP($B32,Total!$A$4:$V$348,Total!L$1,FALSE)</f>
        <v>306112</v>
      </c>
      <c r="N32" s="64">
        <f>VLOOKUP($B32,Total!$A$4:$V$348,Total!M$1,FALSE)</f>
        <v>0</v>
      </c>
      <c r="O32" s="64">
        <f>VLOOKUP($B32,Total!$A$4:$V$348,Total!N$1,FALSE)</f>
        <v>0</v>
      </c>
      <c r="P32" s="64">
        <f>VLOOKUP($B32,Total!$A$4:$V$348,Total!O$1,FALSE)</f>
        <v>3</v>
      </c>
      <c r="Q32" s="64">
        <f>VLOOKUP($B32,Total!$A$4:$V$348,Total!P$1,FALSE)</f>
        <v>229584</v>
      </c>
      <c r="R32" s="64">
        <f>VLOOKUP($B32,Total!$A$4:$V$348,Total!Q$1,FALSE)</f>
        <v>0</v>
      </c>
      <c r="S32" s="64">
        <f>VLOOKUP($B32,Total!$A$4:$V$348,Total!R$1,FALSE)</f>
        <v>0</v>
      </c>
      <c r="T32" s="64">
        <f>VLOOKUP($B32,Total!$A$4:$V$348,Total!S$1,FALSE)</f>
        <v>0</v>
      </c>
      <c r="U32" s="64">
        <f>VLOOKUP($B32,Total!$A$4:$V$348,Total!T$1,FALSE)</f>
        <v>0</v>
      </c>
      <c r="V32" s="64">
        <f>VLOOKUP($B32,Total!$A$4:$V$348,Total!U$1,FALSE)</f>
        <v>398</v>
      </c>
      <c r="W32" s="64">
        <f>VLOOKUP($B32,Total!$A$4:$V$348,Total!V$1,FALSE)</f>
        <v>25262456</v>
      </c>
    </row>
    <row r="33" spans="1:23" s="47" customFormat="1" x14ac:dyDescent="0.2">
      <c r="A33" s="44">
        <v>8407</v>
      </c>
      <c r="B33" s="105">
        <v>8305</v>
      </c>
      <c r="C33" s="28" t="s">
        <v>259</v>
      </c>
      <c r="D33" s="64">
        <f>VLOOKUP($B33,Total!$A$4:$V$348,Total!C$1,FALSE)</f>
        <v>440</v>
      </c>
      <c r="E33" s="64">
        <f>VLOOKUP($B33,Total!$A$4:$V$348,Total!D$1,FALSE)</f>
        <v>33672320</v>
      </c>
      <c r="F33" s="64">
        <f>VLOOKUP($B33,Total!$A$4:$V$348,Total!E$1,FALSE)</f>
        <v>427</v>
      </c>
      <c r="G33" s="64">
        <f>VLOOKUP($B33,Total!$A$4:$V$348,Total!F$1,FALSE)</f>
        <v>22683948</v>
      </c>
      <c r="H33" s="64">
        <f>VLOOKUP($B33,Total!$A$4:$V$348,Total!G$1,FALSE)</f>
        <v>7</v>
      </c>
      <c r="I33" s="64">
        <f>VLOOKUP($B33,Total!$A$4:$V$348,Total!H$1,FALSE)</f>
        <v>535696</v>
      </c>
      <c r="J33" s="64">
        <f>VLOOKUP($B33,Total!$A$4:$V$348,Total!I$1,FALSE)</f>
        <v>18</v>
      </c>
      <c r="K33" s="64">
        <f>VLOOKUP($B33,Total!$A$4:$V$348,Total!J$1,FALSE)</f>
        <v>956232</v>
      </c>
      <c r="L33" s="64">
        <f>VLOOKUP($B33,Total!$A$4:$V$348,Total!K$1,FALSE)</f>
        <v>9</v>
      </c>
      <c r="M33" s="64">
        <f>VLOOKUP($B33,Total!$A$4:$V$348,Total!L$1,FALSE)</f>
        <v>688752</v>
      </c>
      <c r="N33" s="64">
        <f>VLOOKUP($B33,Total!$A$4:$V$348,Total!M$1,FALSE)</f>
        <v>0</v>
      </c>
      <c r="O33" s="64">
        <f>VLOOKUP($B33,Total!$A$4:$V$348,Total!N$1,FALSE)</f>
        <v>0</v>
      </c>
      <c r="P33" s="64">
        <f>VLOOKUP($B33,Total!$A$4:$V$348,Total!O$1,FALSE)</f>
        <v>52</v>
      </c>
      <c r="Q33" s="64">
        <f>VLOOKUP($B33,Total!$A$4:$V$348,Total!P$1,FALSE)</f>
        <v>3979456</v>
      </c>
      <c r="R33" s="64">
        <f>VLOOKUP($B33,Total!$A$4:$V$348,Total!Q$1,FALSE)</f>
        <v>18</v>
      </c>
      <c r="S33" s="64">
        <f>VLOOKUP($B33,Total!$A$4:$V$348,Total!R$1,FALSE)</f>
        <v>956232</v>
      </c>
      <c r="T33" s="64">
        <f>VLOOKUP($B33,Total!$A$4:$V$348,Total!S$1,FALSE)</f>
        <v>1</v>
      </c>
      <c r="U33" s="64">
        <f>VLOOKUP($B33,Total!$A$4:$V$348,Total!T$1,FALSE)</f>
        <v>20624</v>
      </c>
      <c r="V33" s="64">
        <f>VLOOKUP($B33,Total!$A$4:$V$348,Total!U$1,FALSE)</f>
        <v>972</v>
      </c>
      <c r="W33" s="64">
        <f>VLOOKUP($B33,Total!$A$4:$V$348,Total!V$1,FALSE)</f>
        <v>63493260</v>
      </c>
    </row>
    <row r="34" spans="1:23" s="47" customFormat="1" x14ac:dyDescent="0.2">
      <c r="A34" s="44">
        <v>8408</v>
      </c>
      <c r="B34" s="105">
        <v>8308</v>
      </c>
      <c r="C34" s="28" t="s">
        <v>260</v>
      </c>
      <c r="D34" s="64">
        <f>VLOOKUP($B34,Total!$A$4:$V$348,Total!C$1,FALSE)</f>
        <v>61</v>
      </c>
      <c r="E34" s="64">
        <f>VLOOKUP($B34,Total!$A$4:$V$348,Total!D$1,FALSE)</f>
        <v>4668208</v>
      </c>
      <c r="F34" s="64">
        <f>VLOOKUP($B34,Total!$A$4:$V$348,Total!E$1,FALSE)</f>
        <v>52</v>
      </c>
      <c r="G34" s="64">
        <f>VLOOKUP($B34,Total!$A$4:$V$348,Total!F$1,FALSE)</f>
        <v>2762448</v>
      </c>
      <c r="H34" s="64">
        <f>VLOOKUP($B34,Total!$A$4:$V$348,Total!G$1,FALSE)</f>
        <v>0</v>
      </c>
      <c r="I34" s="64">
        <f>VLOOKUP($B34,Total!$A$4:$V$348,Total!H$1,FALSE)</f>
        <v>0</v>
      </c>
      <c r="J34" s="64">
        <f>VLOOKUP($B34,Total!$A$4:$V$348,Total!I$1,FALSE)</f>
        <v>0</v>
      </c>
      <c r="K34" s="64">
        <f>VLOOKUP($B34,Total!$A$4:$V$348,Total!J$1,FALSE)</f>
        <v>0</v>
      </c>
      <c r="L34" s="64">
        <f>VLOOKUP($B34,Total!$A$4:$V$348,Total!K$1,FALSE)</f>
        <v>0</v>
      </c>
      <c r="M34" s="64">
        <f>VLOOKUP($B34,Total!$A$4:$V$348,Total!L$1,FALSE)</f>
        <v>0</v>
      </c>
      <c r="N34" s="64">
        <f>VLOOKUP($B34,Total!$A$4:$V$348,Total!M$1,FALSE)</f>
        <v>0</v>
      </c>
      <c r="O34" s="64">
        <f>VLOOKUP($B34,Total!$A$4:$V$348,Total!N$1,FALSE)</f>
        <v>0</v>
      </c>
      <c r="P34" s="64">
        <f>VLOOKUP($B34,Total!$A$4:$V$348,Total!O$1,FALSE)</f>
        <v>4</v>
      </c>
      <c r="Q34" s="64">
        <f>VLOOKUP($B34,Total!$A$4:$V$348,Total!P$1,FALSE)</f>
        <v>306112</v>
      </c>
      <c r="R34" s="64">
        <f>VLOOKUP($B34,Total!$A$4:$V$348,Total!Q$1,FALSE)</f>
        <v>2</v>
      </c>
      <c r="S34" s="64">
        <f>VLOOKUP($B34,Total!$A$4:$V$348,Total!R$1,FALSE)</f>
        <v>106248</v>
      </c>
      <c r="T34" s="64">
        <f>VLOOKUP($B34,Total!$A$4:$V$348,Total!S$1,FALSE)</f>
        <v>0</v>
      </c>
      <c r="U34" s="64">
        <f>VLOOKUP($B34,Total!$A$4:$V$348,Total!T$1,FALSE)</f>
        <v>0</v>
      </c>
      <c r="V34" s="64">
        <f>VLOOKUP($B34,Total!$A$4:$V$348,Total!U$1,FALSE)</f>
        <v>119</v>
      </c>
      <c r="W34" s="64">
        <f>VLOOKUP($B34,Total!$A$4:$V$348,Total!V$1,FALSE)</f>
        <v>7843016</v>
      </c>
    </row>
    <row r="35" spans="1:23" s="47" customFormat="1" x14ac:dyDescent="0.2">
      <c r="A35" s="44">
        <v>8409</v>
      </c>
      <c r="B35" s="105">
        <v>8313</v>
      </c>
      <c r="C35" s="28" t="s">
        <v>261</v>
      </c>
      <c r="D35" s="64">
        <f>VLOOKUP($B35,Total!$A$4:$V$348,Total!C$1,FALSE)</f>
        <v>221</v>
      </c>
      <c r="E35" s="64">
        <f>VLOOKUP($B35,Total!$A$4:$V$348,Total!D$1,FALSE)</f>
        <v>16912688</v>
      </c>
      <c r="F35" s="64">
        <f>VLOOKUP($B35,Total!$A$4:$V$348,Total!E$1,FALSE)</f>
        <v>249</v>
      </c>
      <c r="G35" s="64">
        <f>VLOOKUP($B35,Total!$A$4:$V$348,Total!F$1,FALSE)</f>
        <v>13227876</v>
      </c>
      <c r="H35" s="64">
        <f>VLOOKUP($B35,Total!$A$4:$V$348,Total!G$1,FALSE)</f>
        <v>41</v>
      </c>
      <c r="I35" s="64">
        <f>VLOOKUP($B35,Total!$A$4:$V$348,Total!H$1,FALSE)</f>
        <v>3137648</v>
      </c>
      <c r="J35" s="64">
        <f>VLOOKUP($B35,Total!$A$4:$V$348,Total!I$1,FALSE)</f>
        <v>38</v>
      </c>
      <c r="K35" s="64">
        <f>VLOOKUP($B35,Total!$A$4:$V$348,Total!J$1,FALSE)</f>
        <v>2018712</v>
      </c>
      <c r="L35" s="64">
        <f>VLOOKUP($B35,Total!$A$4:$V$348,Total!K$1,FALSE)</f>
        <v>0</v>
      </c>
      <c r="M35" s="64">
        <f>VLOOKUP($B35,Total!$A$4:$V$348,Total!L$1,FALSE)</f>
        <v>0</v>
      </c>
      <c r="N35" s="64">
        <f>VLOOKUP($B35,Total!$A$4:$V$348,Total!M$1,FALSE)</f>
        <v>0</v>
      </c>
      <c r="O35" s="64">
        <f>VLOOKUP($B35,Total!$A$4:$V$348,Total!N$1,FALSE)</f>
        <v>0</v>
      </c>
      <c r="P35" s="64">
        <f>VLOOKUP($B35,Total!$A$4:$V$348,Total!O$1,FALSE)</f>
        <v>22</v>
      </c>
      <c r="Q35" s="64">
        <f>VLOOKUP($B35,Total!$A$4:$V$348,Total!P$1,FALSE)</f>
        <v>1683616</v>
      </c>
      <c r="R35" s="64">
        <f>VLOOKUP($B35,Total!$A$4:$V$348,Total!Q$1,FALSE)</f>
        <v>6</v>
      </c>
      <c r="S35" s="64">
        <f>VLOOKUP($B35,Total!$A$4:$V$348,Total!R$1,FALSE)</f>
        <v>318744</v>
      </c>
      <c r="T35" s="64">
        <f>VLOOKUP($B35,Total!$A$4:$V$348,Total!S$1,FALSE)</f>
        <v>0</v>
      </c>
      <c r="U35" s="64">
        <f>VLOOKUP($B35,Total!$A$4:$V$348,Total!T$1,FALSE)</f>
        <v>0</v>
      </c>
      <c r="V35" s="64">
        <f>VLOOKUP($B35,Total!$A$4:$V$348,Total!U$1,FALSE)</f>
        <v>577</v>
      </c>
      <c r="W35" s="64">
        <f>VLOOKUP($B35,Total!$A$4:$V$348,Total!V$1,FALSE)</f>
        <v>37299284</v>
      </c>
    </row>
    <row r="36" spans="1:23" s="47" customFormat="1" x14ac:dyDescent="0.2">
      <c r="A36" s="44">
        <v>8410</v>
      </c>
      <c r="B36" s="105">
        <v>8303</v>
      </c>
      <c r="C36" s="28" t="s">
        <v>262</v>
      </c>
      <c r="D36" s="64">
        <f>VLOOKUP($B36,Total!$A$4:$V$348,Total!C$1,FALSE)</f>
        <v>275</v>
      </c>
      <c r="E36" s="64">
        <f>VLOOKUP($B36,Total!$A$4:$V$348,Total!D$1,FALSE)</f>
        <v>21045200</v>
      </c>
      <c r="F36" s="64">
        <f>VLOOKUP($B36,Total!$A$4:$V$348,Total!E$1,FALSE)</f>
        <v>341</v>
      </c>
      <c r="G36" s="64">
        <f>VLOOKUP($B36,Total!$A$4:$V$348,Total!F$1,FALSE)</f>
        <v>18115284</v>
      </c>
      <c r="H36" s="64">
        <f>VLOOKUP($B36,Total!$A$4:$V$348,Total!G$1,FALSE)</f>
        <v>152</v>
      </c>
      <c r="I36" s="64">
        <f>VLOOKUP($B36,Total!$A$4:$V$348,Total!H$1,FALSE)</f>
        <v>11632256</v>
      </c>
      <c r="J36" s="64">
        <f>VLOOKUP($B36,Total!$A$4:$V$348,Total!I$1,FALSE)</f>
        <v>112</v>
      </c>
      <c r="K36" s="64">
        <f>VLOOKUP($B36,Total!$A$4:$V$348,Total!J$1,FALSE)</f>
        <v>5949888</v>
      </c>
      <c r="L36" s="64">
        <f>VLOOKUP($B36,Total!$A$4:$V$348,Total!K$1,FALSE)</f>
        <v>0</v>
      </c>
      <c r="M36" s="64">
        <f>VLOOKUP($B36,Total!$A$4:$V$348,Total!L$1,FALSE)</f>
        <v>0</v>
      </c>
      <c r="N36" s="64">
        <f>VLOOKUP($B36,Total!$A$4:$V$348,Total!M$1,FALSE)</f>
        <v>0</v>
      </c>
      <c r="O36" s="64">
        <f>VLOOKUP($B36,Total!$A$4:$V$348,Total!N$1,FALSE)</f>
        <v>0</v>
      </c>
      <c r="P36" s="64">
        <f>VLOOKUP($B36,Total!$A$4:$V$348,Total!O$1,FALSE)</f>
        <v>0</v>
      </c>
      <c r="Q36" s="64">
        <f>VLOOKUP($B36,Total!$A$4:$V$348,Total!P$1,FALSE)</f>
        <v>0</v>
      </c>
      <c r="R36" s="64">
        <f>VLOOKUP($B36,Total!$A$4:$V$348,Total!Q$1,FALSE)</f>
        <v>0</v>
      </c>
      <c r="S36" s="64">
        <f>VLOOKUP($B36,Total!$A$4:$V$348,Total!R$1,FALSE)</f>
        <v>0</v>
      </c>
      <c r="T36" s="64">
        <f>VLOOKUP($B36,Total!$A$4:$V$348,Total!S$1,FALSE)</f>
        <v>0</v>
      </c>
      <c r="U36" s="64">
        <f>VLOOKUP($B36,Total!$A$4:$V$348,Total!T$1,FALSE)</f>
        <v>0</v>
      </c>
      <c r="V36" s="64">
        <f>VLOOKUP($B36,Total!$A$4:$V$348,Total!U$1,FALSE)</f>
        <v>880</v>
      </c>
      <c r="W36" s="64">
        <f>VLOOKUP($B36,Total!$A$4:$V$348,Total!V$1,FALSE)</f>
        <v>56742628</v>
      </c>
    </row>
    <row r="37" spans="1:23" s="47" customFormat="1" x14ac:dyDescent="0.2">
      <c r="A37" s="44">
        <v>8411</v>
      </c>
      <c r="B37" s="105">
        <v>8310</v>
      </c>
      <c r="C37" s="28" t="s">
        <v>263</v>
      </c>
      <c r="D37" s="64">
        <f>VLOOKUP($B37,Total!$A$4:$V$348,Total!C$1,FALSE)</f>
        <v>39</v>
      </c>
      <c r="E37" s="64">
        <f>VLOOKUP($B37,Total!$A$4:$V$348,Total!D$1,FALSE)</f>
        <v>2984592</v>
      </c>
      <c r="F37" s="64">
        <f>VLOOKUP($B37,Total!$A$4:$V$348,Total!E$1,FALSE)</f>
        <v>35</v>
      </c>
      <c r="G37" s="64">
        <f>VLOOKUP($B37,Total!$A$4:$V$348,Total!F$1,FALSE)</f>
        <v>1859340</v>
      </c>
      <c r="H37" s="64">
        <f>VLOOKUP($B37,Total!$A$4:$V$348,Total!G$1,FALSE)</f>
        <v>28</v>
      </c>
      <c r="I37" s="64">
        <f>VLOOKUP($B37,Total!$A$4:$V$348,Total!H$1,FALSE)</f>
        <v>2142784</v>
      </c>
      <c r="J37" s="64">
        <f>VLOOKUP($B37,Total!$A$4:$V$348,Total!I$1,FALSE)</f>
        <v>15</v>
      </c>
      <c r="K37" s="64">
        <f>VLOOKUP($B37,Total!$A$4:$V$348,Total!J$1,FALSE)</f>
        <v>796860</v>
      </c>
      <c r="L37" s="64">
        <f>VLOOKUP($B37,Total!$A$4:$V$348,Total!K$1,FALSE)</f>
        <v>0</v>
      </c>
      <c r="M37" s="64">
        <f>VLOOKUP($B37,Total!$A$4:$V$348,Total!L$1,FALSE)</f>
        <v>0</v>
      </c>
      <c r="N37" s="64">
        <f>VLOOKUP($B37,Total!$A$4:$V$348,Total!M$1,FALSE)</f>
        <v>0</v>
      </c>
      <c r="O37" s="64">
        <f>VLOOKUP($B37,Total!$A$4:$V$348,Total!N$1,FALSE)</f>
        <v>0</v>
      </c>
      <c r="P37" s="64">
        <f>VLOOKUP($B37,Total!$A$4:$V$348,Total!O$1,FALSE)</f>
        <v>0</v>
      </c>
      <c r="Q37" s="64">
        <f>VLOOKUP($B37,Total!$A$4:$V$348,Total!P$1,FALSE)</f>
        <v>0</v>
      </c>
      <c r="R37" s="64">
        <f>VLOOKUP($B37,Total!$A$4:$V$348,Total!Q$1,FALSE)</f>
        <v>0</v>
      </c>
      <c r="S37" s="64">
        <f>VLOOKUP($B37,Total!$A$4:$V$348,Total!R$1,FALSE)</f>
        <v>0</v>
      </c>
      <c r="T37" s="64">
        <f>VLOOKUP($B37,Total!$A$4:$V$348,Total!S$1,FALSE)</f>
        <v>0</v>
      </c>
      <c r="U37" s="64">
        <f>VLOOKUP($B37,Total!$A$4:$V$348,Total!T$1,FALSE)</f>
        <v>0</v>
      </c>
      <c r="V37" s="64">
        <f>VLOOKUP($B37,Total!$A$4:$V$348,Total!U$1,FALSE)</f>
        <v>117</v>
      </c>
      <c r="W37" s="64">
        <f>VLOOKUP($B37,Total!$A$4:$V$348,Total!V$1,FALSE)</f>
        <v>7783576</v>
      </c>
    </row>
    <row r="38" spans="1:23" s="47" customFormat="1" x14ac:dyDescent="0.2">
      <c r="A38" s="44">
        <v>8412</v>
      </c>
      <c r="B38" s="105">
        <v>8312</v>
      </c>
      <c r="C38" s="28" t="s">
        <v>264</v>
      </c>
      <c r="D38" s="64">
        <f>VLOOKUP($B38,Total!$A$4:$V$348,Total!C$1,FALSE)</f>
        <v>154</v>
      </c>
      <c r="E38" s="64">
        <f>VLOOKUP($B38,Total!$A$4:$V$348,Total!D$1,FALSE)</f>
        <v>11785312</v>
      </c>
      <c r="F38" s="64">
        <f>VLOOKUP($B38,Total!$A$4:$V$348,Total!E$1,FALSE)</f>
        <v>184</v>
      </c>
      <c r="G38" s="64">
        <f>VLOOKUP($B38,Total!$A$4:$V$348,Total!F$1,FALSE)</f>
        <v>9774816</v>
      </c>
      <c r="H38" s="64">
        <f>VLOOKUP($B38,Total!$A$4:$V$348,Total!G$1,FALSE)</f>
        <v>54</v>
      </c>
      <c r="I38" s="64">
        <f>VLOOKUP($B38,Total!$A$4:$V$348,Total!H$1,FALSE)</f>
        <v>4132512</v>
      </c>
      <c r="J38" s="64">
        <f>VLOOKUP($B38,Total!$A$4:$V$348,Total!I$1,FALSE)</f>
        <v>41</v>
      </c>
      <c r="K38" s="64">
        <f>VLOOKUP($B38,Total!$A$4:$V$348,Total!J$1,FALSE)</f>
        <v>2178084</v>
      </c>
      <c r="L38" s="64">
        <f>VLOOKUP($B38,Total!$A$4:$V$348,Total!K$1,FALSE)</f>
        <v>5</v>
      </c>
      <c r="M38" s="64">
        <f>VLOOKUP($B38,Total!$A$4:$V$348,Total!L$1,FALSE)</f>
        <v>382640</v>
      </c>
      <c r="N38" s="64">
        <f>VLOOKUP($B38,Total!$A$4:$V$348,Total!M$1,FALSE)</f>
        <v>0</v>
      </c>
      <c r="O38" s="64">
        <f>VLOOKUP($B38,Total!$A$4:$V$348,Total!N$1,FALSE)</f>
        <v>0</v>
      </c>
      <c r="P38" s="64">
        <f>VLOOKUP($B38,Total!$A$4:$V$348,Total!O$1,FALSE)</f>
        <v>29</v>
      </c>
      <c r="Q38" s="64">
        <f>VLOOKUP($B38,Total!$A$4:$V$348,Total!P$1,FALSE)</f>
        <v>2219312</v>
      </c>
      <c r="R38" s="64">
        <f>VLOOKUP($B38,Total!$A$4:$V$348,Total!Q$1,FALSE)</f>
        <v>10</v>
      </c>
      <c r="S38" s="64">
        <f>VLOOKUP($B38,Total!$A$4:$V$348,Total!R$1,FALSE)</f>
        <v>531240</v>
      </c>
      <c r="T38" s="64">
        <f>VLOOKUP($B38,Total!$A$4:$V$348,Total!S$1,FALSE)</f>
        <v>0</v>
      </c>
      <c r="U38" s="64">
        <f>VLOOKUP($B38,Total!$A$4:$V$348,Total!T$1,FALSE)</f>
        <v>0</v>
      </c>
      <c r="V38" s="64">
        <f>VLOOKUP($B38,Total!$A$4:$V$348,Total!U$1,FALSE)</f>
        <v>477</v>
      </c>
      <c r="W38" s="64">
        <f>VLOOKUP($B38,Total!$A$4:$V$348,Total!V$1,FALSE)</f>
        <v>31003916</v>
      </c>
    </row>
    <row r="39" spans="1:23" s="47" customFormat="1" x14ac:dyDescent="0.2">
      <c r="A39" s="44">
        <v>8413</v>
      </c>
      <c r="B39" s="105">
        <v>8302</v>
      </c>
      <c r="C39" s="28" t="s">
        <v>265</v>
      </c>
      <c r="D39" s="64">
        <f>VLOOKUP($B39,Total!$A$4:$V$348,Total!C$1,FALSE)</f>
        <v>55</v>
      </c>
      <c r="E39" s="64">
        <f>VLOOKUP($B39,Total!$A$4:$V$348,Total!D$1,FALSE)</f>
        <v>4209040</v>
      </c>
      <c r="F39" s="64">
        <f>VLOOKUP($B39,Total!$A$4:$V$348,Total!E$1,FALSE)</f>
        <v>60</v>
      </c>
      <c r="G39" s="64">
        <f>VLOOKUP($B39,Total!$A$4:$V$348,Total!F$1,FALSE)</f>
        <v>3187440</v>
      </c>
      <c r="H39" s="64">
        <f>VLOOKUP($B39,Total!$A$4:$V$348,Total!G$1,FALSE)</f>
        <v>23</v>
      </c>
      <c r="I39" s="64">
        <f>VLOOKUP($B39,Total!$A$4:$V$348,Total!H$1,FALSE)</f>
        <v>1760144</v>
      </c>
      <c r="J39" s="64">
        <f>VLOOKUP($B39,Total!$A$4:$V$348,Total!I$1,FALSE)</f>
        <v>35</v>
      </c>
      <c r="K39" s="64">
        <f>VLOOKUP($B39,Total!$A$4:$V$348,Total!J$1,FALSE)</f>
        <v>1859340</v>
      </c>
      <c r="L39" s="64">
        <f>VLOOKUP($B39,Total!$A$4:$V$348,Total!K$1,FALSE)</f>
        <v>0</v>
      </c>
      <c r="M39" s="64">
        <f>VLOOKUP($B39,Total!$A$4:$V$348,Total!L$1,FALSE)</f>
        <v>0</v>
      </c>
      <c r="N39" s="64">
        <f>VLOOKUP($B39,Total!$A$4:$V$348,Total!M$1,FALSE)</f>
        <v>0</v>
      </c>
      <c r="O39" s="64">
        <f>VLOOKUP($B39,Total!$A$4:$V$348,Total!N$1,FALSE)</f>
        <v>0</v>
      </c>
      <c r="P39" s="64">
        <f>VLOOKUP($B39,Total!$A$4:$V$348,Total!O$1,FALSE)</f>
        <v>0</v>
      </c>
      <c r="Q39" s="64">
        <f>VLOOKUP($B39,Total!$A$4:$V$348,Total!P$1,FALSE)</f>
        <v>0</v>
      </c>
      <c r="R39" s="64">
        <f>VLOOKUP($B39,Total!$A$4:$V$348,Total!Q$1,FALSE)</f>
        <v>0</v>
      </c>
      <c r="S39" s="64">
        <f>VLOOKUP($B39,Total!$A$4:$V$348,Total!R$1,FALSE)</f>
        <v>0</v>
      </c>
      <c r="T39" s="64">
        <f>VLOOKUP($B39,Total!$A$4:$V$348,Total!S$1,FALSE)</f>
        <v>0</v>
      </c>
      <c r="U39" s="64">
        <f>VLOOKUP($B39,Total!$A$4:$V$348,Total!T$1,FALSE)</f>
        <v>0</v>
      </c>
      <c r="V39" s="64">
        <f>VLOOKUP($B39,Total!$A$4:$V$348,Total!U$1,FALSE)</f>
        <v>173</v>
      </c>
      <c r="W39" s="64">
        <f>VLOOKUP($B39,Total!$A$4:$V$348,Total!V$1,FALSE)</f>
        <v>11015964</v>
      </c>
    </row>
    <row r="40" spans="1:23" s="47" customFormat="1" ht="13.5" thickBot="1" x14ac:dyDescent="0.25">
      <c r="A40" s="45">
        <v>8414</v>
      </c>
      <c r="B40" s="105">
        <v>8314</v>
      </c>
      <c r="C40" s="28" t="s">
        <v>266</v>
      </c>
      <c r="D40" s="64">
        <f>VLOOKUP($B40,Total!$A$4:$V$348,Total!C$1,FALSE)</f>
        <v>147</v>
      </c>
      <c r="E40" s="64">
        <f>VLOOKUP($B40,Total!$A$4:$V$348,Total!D$1,FALSE)</f>
        <v>11249616</v>
      </c>
      <c r="F40" s="64">
        <f>VLOOKUP($B40,Total!$A$4:$V$348,Total!E$1,FALSE)</f>
        <v>108</v>
      </c>
      <c r="G40" s="64">
        <f>VLOOKUP($B40,Total!$A$4:$V$348,Total!F$1,FALSE)</f>
        <v>5737392</v>
      </c>
      <c r="H40" s="64">
        <f>VLOOKUP($B40,Total!$A$4:$V$348,Total!G$1,FALSE)</f>
        <v>33</v>
      </c>
      <c r="I40" s="64">
        <f>VLOOKUP($B40,Total!$A$4:$V$348,Total!H$1,FALSE)</f>
        <v>2525424</v>
      </c>
      <c r="J40" s="64">
        <f>VLOOKUP($B40,Total!$A$4:$V$348,Total!I$1,FALSE)</f>
        <v>48</v>
      </c>
      <c r="K40" s="64">
        <f>VLOOKUP($B40,Total!$A$4:$V$348,Total!J$1,FALSE)</f>
        <v>2549952</v>
      </c>
      <c r="L40" s="64">
        <f>VLOOKUP($B40,Total!$A$4:$V$348,Total!K$1,FALSE)</f>
        <v>0</v>
      </c>
      <c r="M40" s="64">
        <f>VLOOKUP($B40,Total!$A$4:$V$348,Total!L$1,FALSE)</f>
        <v>0</v>
      </c>
      <c r="N40" s="64">
        <f>VLOOKUP($B40,Total!$A$4:$V$348,Total!M$1,FALSE)</f>
        <v>0</v>
      </c>
      <c r="O40" s="64">
        <f>VLOOKUP($B40,Total!$A$4:$V$348,Total!N$1,FALSE)</f>
        <v>0</v>
      </c>
      <c r="P40" s="64">
        <f>VLOOKUP($B40,Total!$A$4:$V$348,Total!O$1,FALSE)</f>
        <v>0</v>
      </c>
      <c r="Q40" s="64">
        <f>VLOOKUP($B40,Total!$A$4:$V$348,Total!P$1,FALSE)</f>
        <v>0</v>
      </c>
      <c r="R40" s="64">
        <f>VLOOKUP($B40,Total!$A$4:$V$348,Total!Q$1,FALSE)</f>
        <v>0</v>
      </c>
      <c r="S40" s="64">
        <f>VLOOKUP($B40,Total!$A$4:$V$348,Total!R$1,FALSE)</f>
        <v>0</v>
      </c>
      <c r="T40" s="64">
        <f>VLOOKUP($B40,Total!$A$4:$V$348,Total!S$1,FALSE)</f>
        <v>0</v>
      </c>
      <c r="U40" s="64">
        <f>VLOOKUP($B40,Total!$A$4:$V$348,Total!T$1,FALSE)</f>
        <v>0</v>
      </c>
      <c r="V40" s="64">
        <f>VLOOKUP($B40,Total!$A$4:$V$348,Total!U$1,FALSE)</f>
        <v>336</v>
      </c>
      <c r="W40" s="64">
        <f>VLOOKUP($B40,Total!$A$4:$V$348,Total!V$1,FALSE)</f>
        <v>22062384</v>
      </c>
    </row>
    <row r="41" spans="1:23" s="47" customFormat="1" ht="13.5" thickBot="1" x14ac:dyDescent="0.25">
      <c r="A41" s="128" t="s">
        <v>10</v>
      </c>
      <c r="B41" s="129"/>
      <c r="C41" s="130"/>
      <c r="D41" s="4">
        <f>SUM(D8:D40)</f>
        <v>9578</v>
      </c>
      <c r="E41" s="4">
        <f t="shared" ref="E41:W41" si="0">SUM(E8:E40)</f>
        <v>732985184</v>
      </c>
      <c r="F41" s="4">
        <f t="shared" si="0"/>
        <v>10499</v>
      </c>
      <c r="G41" s="4">
        <f t="shared" si="0"/>
        <v>557748876</v>
      </c>
      <c r="H41" s="4">
        <f t="shared" si="0"/>
        <v>4753</v>
      </c>
      <c r="I41" s="4">
        <f t="shared" si="0"/>
        <v>363737584</v>
      </c>
      <c r="J41" s="4">
        <f t="shared" si="0"/>
        <v>3243</v>
      </c>
      <c r="K41" s="4">
        <f t="shared" si="0"/>
        <v>172281132</v>
      </c>
      <c r="L41" s="4">
        <f t="shared" si="0"/>
        <v>273</v>
      </c>
      <c r="M41" s="4">
        <f t="shared" si="0"/>
        <v>20892144</v>
      </c>
      <c r="N41" s="4">
        <f t="shared" si="0"/>
        <v>33</v>
      </c>
      <c r="O41" s="4">
        <f t="shared" si="0"/>
        <v>1753092</v>
      </c>
      <c r="P41" s="4">
        <f t="shared" si="0"/>
        <v>1891</v>
      </c>
      <c r="Q41" s="4">
        <f t="shared" si="0"/>
        <v>144714448</v>
      </c>
      <c r="R41" s="4">
        <f t="shared" si="0"/>
        <v>1205</v>
      </c>
      <c r="S41" s="4">
        <f t="shared" si="0"/>
        <v>64014420</v>
      </c>
      <c r="T41" s="4">
        <f t="shared" si="0"/>
        <v>8</v>
      </c>
      <c r="U41" s="4">
        <f t="shared" si="0"/>
        <v>341740</v>
      </c>
      <c r="V41" s="4">
        <f t="shared" si="0"/>
        <v>31483</v>
      </c>
      <c r="W41" s="4">
        <f t="shared" si="0"/>
        <v>2058468620</v>
      </c>
    </row>
    <row r="42" spans="1:23" s="47" customFormat="1" x14ac:dyDescent="0.2">
      <c r="A42" s="49"/>
      <c r="B42" s="49"/>
      <c r="C42" s="49"/>
    </row>
    <row r="43" spans="1:23" s="47" customFormat="1" ht="14.25" x14ac:dyDescent="0.2">
      <c r="A43" s="49"/>
      <c r="B43" s="49"/>
      <c r="C43" s="49"/>
      <c r="D43" s="51"/>
      <c r="E43" s="51"/>
      <c r="F43" s="51"/>
      <c r="G43" s="51"/>
      <c r="H43" s="51"/>
    </row>
    <row r="44" spans="1:23" ht="15" x14ac:dyDescent="0.25">
      <c r="D44" s="14"/>
      <c r="E44" s="14"/>
      <c r="F44" s="15"/>
      <c r="G44" s="15"/>
      <c r="H44" s="16"/>
    </row>
    <row r="45" spans="1:23" ht="15" x14ac:dyDescent="0.25">
      <c r="D45" s="14"/>
      <c r="E45" s="14"/>
      <c r="F45" s="15"/>
      <c r="G45" s="15"/>
      <c r="H45" s="16"/>
    </row>
    <row r="46" spans="1:23" ht="15" x14ac:dyDescent="0.25">
      <c r="D46" s="14"/>
      <c r="E46" s="14"/>
      <c r="F46" s="15"/>
      <c r="G46" s="15"/>
      <c r="H46" s="16"/>
    </row>
    <row r="47" spans="1:23" ht="15" x14ac:dyDescent="0.25">
      <c r="D47" s="14"/>
      <c r="E47" s="14"/>
      <c r="F47" s="15"/>
      <c r="G47" s="15"/>
      <c r="H47" s="16"/>
    </row>
    <row r="48" spans="1:23" ht="15" x14ac:dyDescent="0.25">
      <c r="D48" s="14"/>
      <c r="E48" s="14"/>
      <c r="F48" s="15"/>
      <c r="G48" s="15"/>
      <c r="H48" s="16"/>
    </row>
    <row r="49" spans="4:10" ht="15" x14ac:dyDescent="0.25">
      <c r="D49" s="14"/>
      <c r="E49" s="14"/>
      <c r="F49" s="15"/>
      <c r="G49" s="15"/>
      <c r="H49" s="16"/>
    </row>
    <row r="50" spans="4:10" ht="15" x14ac:dyDescent="0.25">
      <c r="D50" s="14"/>
      <c r="E50" s="14"/>
      <c r="F50" s="15"/>
      <c r="G50" s="15"/>
      <c r="H50" s="16"/>
    </row>
    <row r="51" spans="4:10" ht="15" x14ac:dyDescent="0.25">
      <c r="D51" s="14"/>
      <c r="E51" s="14"/>
      <c r="F51" s="15"/>
      <c r="G51" s="15"/>
      <c r="H51" s="16"/>
    </row>
    <row r="52" spans="4:10" ht="15" x14ac:dyDescent="0.25">
      <c r="D52" s="14"/>
      <c r="E52" s="14"/>
      <c r="F52" s="15"/>
      <c r="G52" s="15"/>
      <c r="H52" s="16"/>
    </row>
    <row r="53" spans="4:10" ht="15" x14ac:dyDescent="0.25">
      <c r="D53" s="14"/>
      <c r="E53" s="14"/>
      <c r="F53" s="15"/>
      <c r="G53" s="15"/>
      <c r="H53" s="16"/>
    </row>
    <row r="54" spans="4:10" ht="15" x14ac:dyDescent="0.25">
      <c r="D54" s="14"/>
      <c r="E54" s="14"/>
      <c r="F54" s="15"/>
      <c r="G54" s="15"/>
      <c r="H54" s="16"/>
    </row>
    <row r="55" spans="4:10" ht="15" x14ac:dyDescent="0.25">
      <c r="D55" s="14"/>
      <c r="E55" s="14"/>
      <c r="F55" s="15"/>
      <c r="G55" s="15"/>
      <c r="H55" s="16"/>
      <c r="I55" s="16"/>
      <c r="J55" s="16"/>
    </row>
    <row r="56" spans="4:10" ht="15" x14ac:dyDescent="0.25">
      <c r="D56" s="14"/>
      <c r="E56" s="14"/>
      <c r="F56" s="15"/>
      <c r="G56" s="15"/>
      <c r="H56" s="16"/>
      <c r="I56" s="16"/>
      <c r="J56" s="16"/>
    </row>
    <row r="57" spans="4:10" ht="15" x14ac:dyDescent="0.25">
      <c r="D57" s="14"/>
      <c r="E57" s="14"/>
      <c r="F57" s="15"/>
      <c r="G57" s="15"/>
      <c r="H57" s="16"/>
      <c r="I57" s="16"/>
      <c r="J57" s="16"/>
    </row>
    <row r="58" spans="4:10" ht="15" x14ac:dyDescent="0.25">
      <c r="D58" s="14"/>
      <c r="E58" s="14"/>
      <c r="F58" s="15"/>
      <c r="G58" s="15"/>
      <c r="H58" s="16"/>
      <c r="I58" s="16"/>
      <c r="J58" s="16"/>
    </row>
    <row r="59" spans="4:10" ht="15" x14ac:dyDescent="0.25">
      <c r="D59" s="14"/>
      <c r="E59" s="14"/>
      <c r="F59" s="15"/>
      <c r="G59" s="15"/>
      <c r="H59" s="16"/>
      <c r="I59" s="16"/>
      <c r="J59" s="16"/>
    </row>
    <row r="60" spans="4:10" ht="15" x14ac:dyDescent="0.25">
      <c r="D60" s="14"/>
      <c r="E60" s="14"/>
      <c r="F60" s="15"/>
      <c r="G60" s="15"/>
      <c r="H60" s="16"/>
      <c r="I60" s="16"/>
      <c r="J60" s="16"/>
    </row>
    <row r="61" spans="4:10" ht="15" x14ac:dyDescent="0.25">
      <c r="D61" s="14"/>
      <c r="E61" s="14"/>
      <c r="F61" s="15"/>
      <c r="G61" s="15"/>
      <c r="H61" s="16"/>
      <c r="I61" s="16"/>
      <c r="J61" s="16"/>
    </row>
    <row r="62" spans="4:10" ht="15" x14ac:dyDescent="0.25">
      <c r="D62" s="14"/>
      <c r="E62" s="14"/>
      <c r="F62" s="15"/>
      <c r="G62" s="15"/>
      <c r="H62" s="16"/>
      <c r="I62" s="16"/>
      <c r="J62" s="16"/>
    </row>
    <row r="63" spans="4:10" ht="15" x14ac:dyDescent="0.25">
      <c r="D63" s="14"/>
      <c r="E63" s="14"/>
      <c r="F63" s="15"/>
      <c r="G63" s="15"/>
      <c r="H63" s="16"/>
      <c r="I63" s="16"/>
      <c r="J63" s="16"/>
    </row>
    <row r="64" spans="4:10" ht="15" x14ac:dyDescent="0.25">
      <c r="D64" s="14"/>
      <c r="E64" s="14"/>
      <c r="F64" s="15"/>
      <c r="G64" s="15"/>
      <c r="H64" s="16"/>
      <c r="I64" s="16"/>
      <c r="J64" s="16"/>
    </row>
    <row r="65" spans="4:10" ht="15" x14ac:dyDescent="0.25">
      <c r="D65" s="14"/>
      <c r="E65" s="14"/>
      <c r="F65" s="15"/>
      <c r="G65" s="15"/>
      <c r="H65" s="16"/>
      <c r="I65" s="16"/>
      <c r="J65" s="16"/>
    </row>
    <row r="66" spans="4:10" ht="15" x14ac:dyDescent="0.25">
      <c r="D66" s="14"/>
      <c r="E66" s="14"/>
      <c r="F66" s="15"/>
      <c r="G66" s="15"/>
      <c r="H66" s="16"/>
      <c r="I66" s="16"/>
      <c r="J66" s="16"/>
    </row>
    <row r="67" spans="4:10" ht="15" x14ac:dyDescent="0.25">
      <c r="D67" s="14"/>
      <c r="E67" s="14"/>
      <c r="F67" s="15"/>
      <c r="G67" s="15"/>
      <c r="H67" s="16"/>
      <c r="I67" s="16"/>
      <c r="J67" s="16"/>
    </row>
    <row r="68" spans="4:10" ht="15" x14ac:dyDescent="0.25">
      <c r="D68" s="14"/>
      <c r="E68" s="14"/>
      <c r="F68" s="15"/>
      <c r="G68" s="15"/>
      <c r="H68" s="16"/>
      <c r="I68" s="16"/>
      <c r="J68" s="16"/>
    </row>
    <row r="69" spans="4:10" ht="15" x14ac:dyDescent="0.25">
      <c r="D69" s="14"/>
      <c r="E69" s="14"/>
      <c r="F69" s="15"/>
      <c r="G69" s="15"/>
      <c r="H69" s="16"/>
      <c r="I69" s="16"/>
      <c r="J69" s="16"/>
    </row>
    <row r="70" spans="4:10" ht="15" x14ac:dyDescent="0.25">
      <c r="D70" s="14"/>
      <c r="E70" s="14"/>
      <c r="F70" s="15"/>
      <c r="G70" s="15"/>
      <c r="H70" s="16"/>
      <c r="I70" s="16"/>
      <c r="J70" s="16"/>
    </row>
    <row r="71" spans="4:10" ht="15" x14ac:dyDescent="0.25">
      <c r="D71" s="14"/>
      <c r="E71" s="14"/>
      <c r="F71" s="15"/>
      <c r="G71" s="15"/>
      <c r="H71" s="16"/>
    </row>
    <row r="72" spans="4:10" ht="15" x14ac:dyDescent="0.25">
      <c r="D72" s="14"/>
      <c r="E72" s="14"/>
      <c r="F72" s="15"/>
      <c r="G72" s="15"/>
      <c r="H72" s="16"/>
    </row>
    <row r="73" spans="4:10" ht="15" x14ac:dyDescent="0.25">
      <c r="D73" s="14"/>
      <c r="E73" s="14"/>
      <c r="F73" s="15"/>
      <c r="G73" s="15"/>
      <c r="H73" s="16"/>
    </row>
    <row r="74" spans="4:10" ht="15" x14ac:dyDescent="0.25">
      <c r="D74" s="14"/>
      <c r="E74" s="14"/>
      <c r="F74" s="15"/>
      <c r="G74" s="15"/>
      <c r="H74" s="16"/>
    </row>
    <row r="75" spans="4:10" ht="15" x14ac:dyDescent="0.25">
      <c r="D75" s="14"/>
      <c r="E75" s="14"/>
      <c r="F75" s="15"/>
      <c r="G75" s="15"/>
      <c r="H75" s="16"/>
    </row>
    <row r="76" spans="4:10" ht="15" x14ac:dyDescent="0.25">
      <c r="D76" s="14"/>
      <c r="E76" s="14"/>
      <c r="F76" s="15"/>
      <c r="G76" s="15"/>
      <c r="H76" s="16"/>
    </row>
    <row r="77" spans="4:10" ht="15" x14ac:dyDescent="0.25">
      <c r="D77" s="14"/>
      <c r="E77" s="14"/>
      <c r="F77" s="15"/>
      <c r="G77" s="15"/>
      <c r="H77" s="16"/>
    </row>
    <row r="78" spans="4:10" ht="15" x14ac:dyDescent="0.25">
      <c r="D78" s="14"/>
      <c r="E78" s="14"/>
      <c r="F78" s="15"/>
      <c r="G78" s="15"/>
      <c r="H78" s="16"/>
    </row>
    <row r="79" spans="4:10" ht="15" x14ac:dyDescent="0.25">
      <c r="D79" s="14"/>
      <c r="E79" s="14"/>
      <c r="F79" s="15"/>
      <c r="G79" s="15"/>
      <c r="H79" s="16"/>
    </row>
    <row r="80" spans="4:10" ht="15" x14ac:dyDescent="0.25">
      <c r="D80" s="14"/>
      <c r="E80" s="14"/>
      <c r="F80" s="15"/>
      <c r="G80" s="15"/>
      <c r="H80" s="16"/>
    </row>
    <row r="81" spans="4:10" ht="15" x14ac:dyDescent="0.25">
      <c r="D81" s="14"/>
      <c r="E81" s="14"/>
      <c r="F81" s="15"/>
      <c r="G81" s="15"/>
      <c r="H81" s="16"/>
    </row>
    <row r="82" spans="4:10" ht="15" x14ac:dyDescent="0.25">
      <c r="D82" s="14"/>
      <c r="E82" s="14"/>
      <c r="F82" s="15"/>
      <c r="G82" s="15"/>
      <c r="H82" s="16"/>
    </row>
    <row r="83" spans="4:10" ht="15" x14ac:dyDescent="0.25">
      <c r="D83" s="14"/>
      <c r="E83" s="14"/>
      <c r="F83" s="15"/>
      <c r="G83" s="15"/>
      <c r="H83" s="16"/>
    </row>
    <row r="84" spans="4:10" ht="15" x14ac:dyDescent="0.25">
      <c r="D84" s="14"/>
      <c r="E84" s="14"/>
      <c r="F84" s="15"/>
      <c r="G84" s="15"/>
      <c r="H84" s="16"/>
    </row>
    <row r="85" spans="4:10" ht="15" x14ac:dyDescent="0.25">
      <c r="D85" s="14"/>
      <c r="E85" s="14"/>
      <c r="F85" s="15"/>
      <c r="G85" s="15"/>
      <c r="H85" s="16"/>
    </row>
    <row r="86" spans="4:10" ht="15" x14ac:dyDescent="0.25">
      <c r="D86" s="14"/>
      <c r="E86" s="14"/>
      <c r="F86" s="15"/>
      <c r="G86" s="15"/>
      <c r="H86" s="16"/>
    </row>
    <row r="87" spans="4:10" ht="15" x14ac:dyDescent="0.25">
      <c r="D87" s="14"/>
      <c r="E87" s="14"/>
      <c r="F87" s="15"/>
      <c r="G87" s="15"/>
      <c r="H87" s="16"/>
      <c r="I87" s="16"/>
      <c r="J87" s="16"/>
    </row>
    <row r="88" spans="4:10" ht="15" x14ac:dyDescent="0.25">
      <c r="D88" s="14"/>
      <c r="E88" s="14"/>
      <c r="F88" s="15"/>
      <c r="H88" s="16"/>
      <c r="I88" s="16"/>
      <c r="J88" s="16"/>
    </row>
    <row r="89" spans="4:10" ht="15" x14ac:dyDescent="0.25">
      <c r="D89" s="14"/>
      <c r="E89" s="14"/>
      <c r="F89" s="15"/>
      <c r="H89" s="16"/>
      <c r="I89" s="16"/>
      <c r="J89" s="16"/>
    </row>
    <row r="90" spans="4:10" ht="15" x14ac:dyDescent="0.25">
      <c r="D90" s="14"/>
      <c r="E90" s="14"/>
      <c r="F90" s="15"/>
      <c r="H90" s="16"/>
      <c r="I90" s="16"/>
      <c r="J90" s="16"/>
    </row>
    <row r="91" spans="4:10" ht="15" x14ac:dyDescent="0.25">
      <c r="D91" s="14"/>
      <c r="E91" s="14"/>
      <c r="F91" s="15"/>
      <c r="H91" s="16"/>
      <c r="I91" s="16"/>
      <c r="J91" s="16"/>
    </row>
    <row r="92" spans="4:10" ht="15" x14ac:dyDescent="0.25">
      <c r="D92" s="14"/>
      <c r="E92" s="14"/>
      <c r="F92" s="15"/>
      <c r="H92" s="16"/>
      <c r="I92" s="16"/>
      <c r="J92" s="16"/>
    </row>
    <row r="93" spans="4:10" ht="15" x14ac:dyDescent="0.25">
      <c r="D93" s="14"/>
      <c r="E93" s="14"/>
      <c r="F93" s="15"/>
      <c r="H93" s="16"/>
      <c r="I93" s="16"/>
      <c r="J93" s="16"/>
    </row>
    <row r="94" spans="4:10" ht="15" x14ac:dyDescent="0.25">
      <c r="D94" s="14"/>
      <c r="E94" s="14"/>
      <c r="F94" s="15"/>
      <c r="H94" s="16"/>
      <c r="I94" s="16"/>
      <c r="J94" s="16"/>
    </row>
  </sheetData>
  <autoFilter ref="A7:W7"/>
  <mergeCells count="13">
    <mergeCell ref="A41:C41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4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topLeftCell="A7" zoomScale="91" zoomScaleNormal="91" workbookViewId="0">
      <selection activeCell="I45" sqref="I45"/>
    </sheetView>
  </sheetViews>
  <sheetFormatPr baseColWidth="10" defaultRowHeight="12.75" x14ac:dyDescent="0.2"/>
  <cols>
    <col min="1" max="1" width="9.7109375" style="37" customWidth="1"/>
    <col min="2" max="2" width="15.140625" style="37" customWidth="1"/>
    <col min="3" max="3" width="16.28515625" style="37" bestFit="1" customWidth="1"/>
    <col min="4" max="4" width="13" customWidth="1"/>
    <col min="5" max="5" width="14.7109375" customWidth="1"/>
    <col min="6" max="6" width="12.140625" customWidth="1"/>
    <col min="7" max="7" width="13.7109375" customWidth="1"/>
    <col min="8" max="8" width="11.7109375" bestFit="1" customWidth="1"/>
    <col min="9" max="9" width="14" bestFit="1" customWidth="1"/>
    <col min="10" max="10" width="12.140625" bestFit="1" customWidth="1"/>
    <col min="11" max="11" width="12.7109375" customWidth="1"/>
    <col min="12" max="12" width="11.85546875" bestFit="1" customWidth="1"/>
    <col min="13" max="13" width="13.140625" bestFit="1" customWidth="1"/>
    <col min="14" max="14" width="11.85546875" bestFit="1" customWidth="1"/>
    <col min="15" max="15" width="13.140625" bestFit="1" customWidth="1"/>
    <col min="16" max="16" width="11.7109375" bestFit="1" customWidth="1"/>
    <col min="17" max="17" width="13.140625" bestFit="1" customWidth="1"/>
    <col min="18" max="19" width="11.7109375" bestFit="1" customWidth="1"/>
    <col min="20" max="20" width="12.5703125" customWidth="1"/>
    <col min="21" max="22" width="11.7109375" bestFit="1" customWidth="1"/>
    <col min="23" max="23" width="14.140625" customWidth="1"/>
  </cols>
  <sheetData>
    <row r="1" spans="1:23" ht="18" x14ac:dyDescent="0.25">
      <c r="A1" s="134" t="str">
        <f>NACIONAL!A1</f>
        <v>AGUINALDO DE FIESTAS PATRIAS 2021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3" ht="18" x14ac:dyDescent="0.25">
      <c r="A2" s="134" t="str">
        <f>NACIONAL!A2</f>
        <v>Ley Nº 21.306 Artículo 8º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</row>
    <row r="4" spans="1:23" ht="18" x14ac:dyDescent="0.25">
      <c r="A4" s="134" t="s">
        <v>61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</row>
    <row r="5" spans="1:23" ht="13.5" thickBot="1" x14ac:dyDescent="0.25"/>
    <row r="6" spans="1:23" ht="15.75" thickBot="1" x14ac:dyDescent="0.25">
      <c r="A6" s="139" t="s">
        <v>0</v>
      </c>
      <c r="B6" s="147" t="s">
        <v>59</v>
      </c>
      <c r="C6" s="141" t="s">
        <v>1</v>
      </c>
      <c r="D6" s="131" t="s">
        <v>2</v>
      </c>
      <c r="E6" s="132"/>
      <c r="F6" s="132"/>
      <c r="G6" s="133"/>
      <c r="H6" s="131" t="s">
        <v>3</v>
      </c>
      <c r="I6" s="132"/>
      <c r="J6" s="132"/>
      <c r="K6" s="133"/>
      <c r="L6" s="131" t="s">
        <v>4</v>
      </c>
      <c r="M6" s="132"/>
      <c r="N6" s="132"/>
      <c r="O6" s="133"/>
      <c r="P6" s="131" t="s">
        <v>5</v>
      </c>
      <c r="Q6" s="132"/>
      <c r="R6" s="132"/>
      <c r="S6" s="133"/>
      <c r="T6" s="135" t="s">
        <v>6</v>
      </c>
      <c r="U6" s="136"/>
      <c r="V6" s="137" t="s">
        <v>18</v>
      </c>
      <c r="W6" s="138"/>
    </row>
    <row r="7" spans="1:23" s="47" customFormat="1" ht="99.75" customHeight="1" thickBot="1" x14ac:dyDescent="0.25">
      <c r="A7" s="140"/>
      <c r="B7" s="148"/>
      <c r="C7" s="142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63" t="s">
        <v>7</v>
      </c>
      <c r="U7" s="42" t="s">
        <v>8</v>
      </c>
      <c r="V7" s="41" t="s">
        <v>9</v>
      </c>
      <c r="W7" s="42" t="s">
        <v>31</v>
      </c>
    </row>
    <row r="8" spans="1:23" s="47" customFormat="1" x14ac:dyDescent="0.2">
      <c r="A8" s="43">
        <v>9101</v>
      </c>
      <c r="B8" s="105">
        <v>9201</v>
      </c>
      <c r="C8" s="28" t="s">
        <v>267</v>
      </c>
      <c r="D8" s="64">
        <f>VLOOKUP($B8,Total!$A$4:$V$348,Total!C$1,FALSE)</f>
        <v>545</v>
      </c>
      <c r="E8" s="64">
        <f>VLOOKUP($B8,Total!$A$4:$V$348,Total!D$1,FALSE)</f>
        <v>41707760</v>
      </c>
      <c r="F8" s="64">
        <f>VLOOKUP($B8,Total!$A$4:$V$348,Total!E$1,FALSE)</f>
        <v>555</v>
      </c>
      <c r="G8" s="64">
        <f>VLOOKUP($B8,Total!$A$4:$V$348,Total!F$1,FALSE)</f>
        <v>29483820</v>
      </c>
      <c r="H8" s="64">
        <f>VLOOKUP($B8,Total!$A$4:$V$348,Total!G$1,FALSE)</f>
        <v>204</v>
      </c>
      <c r="I8" s="64">
        <f>VLOOKUP($B8,Total!$A$4:$V$348,Total!H$1,FALSE)</f>
        <v>15611712</v>
      </c>
      <c r="J8" s="64">
        <f>VLOOKUP($B8,Total!$A$4:$V$348,Total!I$1,FALSE)</f>
        <v>187</v>
      </c>
      <c r="K8" s="64">
        <f>VLOOKUP($B8,Total!$A$4:$V$348,Total!J$1,FALSE)</f>
        <v>9934188</v>
      </c>
      <c r="L8" s="64">
        <f>VLOOKUP($B8,Total!$A$4:$V$348,Total!K$1,FALSE)</f>
        <v>0</v>
      </c>
      <c r="M8" s="64">
        <f>VLOOKUP($B8,Total!$A$4:$V$348,Total!L$1,FALSE)</f>
        <v>0</v>
      </c>
      <c r="N8" s="64">
        <f>VLOOKUP($B8,Total!$A$4:$V$348,Total!M$1,FALSE)</f>
        <v>0</v>
      </c>
      <c r="O8" s="64">
        <f>VLOOKUP($B8,Total!$A$4:$V$348,Total!N$1,FALSE)</f>
        <v>0</v>
      </c>
      <c r="P8" s="64">
        <f>VLOOKUP($B8,Total!$A$4:$V$348,Total!O$1,FALSE)</f>
        <v>83</v>
      </c>
      <c r="Q8" s="64">
        <f>VLOOKUP($B8,Total!$A$4:$V$348,Total!P$1,FALSE)</f>
        <v>6351824</v>
      </c>
      <c r="R8" s="64">
        <f>VLOOKUP($B8,Total!$A$4:$V$348,Total!Q$1,FALSE)</f>
        <v>28</v>
      </c>
      <c r="S8" s="64">
        <f>VLOOKUP($B8,Total!$A$4:$V$348,Total!R$1,FALSE)</f>
        <v>1487472</v>
      </c>
      <c r="T8" s="64">
        <f>VLOOKUP($B8,Total!$A$4:$V$348,Total!S$1,FALSE)</f>
        <v>0</v>
      </c>
      <c r="U8" s="64">
        <f>VLOOKUP($B8,Total!$A$4:$V$348,Total!T$1,FALSE)</f>
        <v>0</v>
      </c>
      <c r="V8" s="64">
        <f>VLOOKUP($B8,Total!$A$4:$V$348,Total!U$1,FALSE)</f>
        <v>1602</v>
      </c>
      <c r="W8" s="64">
        <f>VLOOKUP($B8,Total!$A$4:$V$348,Total!V$1,FALSE)</f>
        <v>104576776</v>
      </c>
    </row>
    <row r="9" spans="1:23" s="47" customFormat="1" x14ac:dyDescent="0.2">
      <c r="A9" s="44">
        <v>9102</v>
      </c>
      <c r="B9" s="105">
        <v>9208</v>
      </c>
      <c r="C9" s="28" t="s">
        <v>268</v>
      </c>
      <c r="D9" s="64">
        <f>VLOOKUP($B9,Total!$A$4:$V$348,Total!C$1,FALSE)</f>
        <v>141</v>
      </c>
      <c r="E9" s="64">
        <f>VLOOKUP($B9,Total!$A$4:$V$348,Total!D$1,FALSE)</f>
        <v>10790448</v>
      </c>
      <c r="F9" s="64">
        <f>VLOOKUP($B9,Total!$A$4:$V$348,Total!E$1,FALSE)</f>
        <v>216</v>
      </c>
      <c r="G9" s="64">
        <f>VLOOKUP($B9,Total!$A$4:$V$348,Total!F$1,FALSE)</f>
        <v>11474784</v>
      </c>
      <c r="H9" s="64">
        <f>VLOOKUP($B9,Total!$A$4:$V$348,Total!G$1,FALSE)</f>
        <v>7</v>
      </c>
      <c r="I9" s="64">
        <f>VLOOKUP($B9,Total!$A$4:$V$348,Total!H$1,FALSE)</f>
        <v>535696</v>
      </c>
      <c r="J9" s="64">
        <f>VLOOKUP($B9,Total!$A$4:$V$348,Total!I$1,FALSE)</f>
        <v>18</v>
      </c>
      <c r="K9" s="64">
        <f>VLOOKUP($B9,Total!$A$4:$V$348,Total!J$1,FALSE)</f>
        <v>956232</v>
      </c>
      <c r="L9" s="64">
        <f>VLOOKUP($B9,Total!$A$4:$V$348,Total!K$1,FALSE)</f>
        <v>0</v>
      </c>
      <c r="M9" s="64">
        <f>VLOOKUP($B9,Total!$A$4:$V$348,Total!L$1,FALSE)</f>
        <v>0</v>
      </c>
      <c r="N9" s="64">
        <f>VLOOKUP($B9,Total!$A$4:$V$348,Total!M$1,FALSE)</f>
        <v>0</v>
      </c>
      <c r="O9" s="64">
        <f>VLOOKUP($B9,Total!$A$4:$V$348,Total!N$1,FALSE)</f>
        <v>0</v>
      </c>
      <c r="P9" s="64">
        <f>VLOOKUP($B9,Total!$A$4:$V$348,Total!O$1,FALSE)</f>
        <v>36</v>
      </c>
      <c r="Q9" s="64">
        <f>VLOOKUP($B9,Total!$A$4:$V$348,Total!P$1,FALSE)</f>
        <v>2755008</v>
      </c>
      <c r="R9" s="64">
        <f>VLOOKUP($B9,Total!$A$4:$V$348,Total!Q$1,FALSE)</f>
        <v>15</v>
      </c>
      <c r="S9" s="64">
        <f>VLOOKUP($B9,Total!$A$4:$V$348,Total!R$1,FALSE)</f>
        <v>796860</v>
      </c>
      <c r="T9" s="64">
        <f>VLOOKUP($B9,Total!$A$4:$V$348,Total!S$1,FALSE)</f>
        <v>0</v>
      </c>
      <c r="U9" s="64">
        <f>VLOOKUP($B9,Total!$A$4:$V$348,Total!T$1,FALSE)</f>
        <v>0</v>
      </c>
      <c r="V9" s="64">
        <f>VLOOKUP($B9,Total!$A$4:$V$348,Total!U$1,FALSE)</f>
        <v>433</v>
      </c>
      <c r="W9" s="64">
        <f>VLOOKUP($B9,Total!$A$4:$V$348,Total!V$1,FALSE)</f>
        <v>27309028</v>
      </c>
    </row>
    <row r="10" spans="1:23" s="47" customFormat="1" x14ac:dyDescent="0.2">
      <c r="A10" s="44">
        <v>9103</v>
      </c>
      <c r="B10" s="105">
        <v>9206</v>
      </c>
      <c r="C10" s="28" t="s">
        <v>269</v>
      </c>
      <c r="D10" s="64">
        <f>VLOOKUP($B10,Total!$A$4:$V$348,Total!C$1,FALSE)</f>
        <v>123</v>
      </c>
      <c r="E10" s="64">
        <f>VLOOKUP($B10,Total!$A$4:$V$348,Total!D$1,FALSE)</f>
        <v>9412944</v>
      </c>
      <c r="F10" s="64">
        <f>VLOOKUP($B10,Total!$A$4:$V$348,Total!E$1,FALSE)</f>
        <v>100</v>
      </c>
      <c r="G10" s="64">
        <f>VLOOKUP($B10,Total!$A$4:$V$348,Total!F$1,FALSE)</f>
        <v>5312400</v>
      </c>
      <c r="H10" s="64">
        <f>VLOOKUP($B10,Total!$A$4:$V$348,Total!G$1,FALSE)</f>
        <v>31</v>
      </c>
      <c r="I10" s="64">
        <f>VLOOKUP($B10,Total!$A$4:$V$348,Total!H$1,FALSE)</f>
        <v>2372368</v>
      </c>
      <c r="J10" s="64">
        <f>VLOOKUP($B10,Total!$A$4:$V$348,Total!I$1,FALSE)</f>
        <v>36</v>
      </c>
      <c r="K10" s="64">
        <f>VLOOKUP($B10,Total!$A$4:$V$348,Total!J$1,FALSE)</f>
        <v>1912464</v>
      </c>
      <c r="L10" s="64">
        <f>VLOOKUP($B10,Total!$A$4:$V$348,Total!K$1,FALSE)</f>
        <v>0</v>
      </c>
      <c r="M10" s="64">
        <f>VLOOKUP($B10,Total!$A$4:$V$348,Total!L$1,FALSE)</f>
        <v>0</v>
      </c>
      <c r="N10" s="64">
        <f>VLOOKUP($B10,Total!$A$4:$V$348,Total!M$1,FALSE)</f>
        <v>0</v>
      </c>
      <c r="O10" s="64">
        <f>VLOOKUP($B10,Total!$A$4:$V$348,Total!N$1,FALSE)</f>
        <v>0</v>
      </c>
      <c r="P10" s="64">
        <f>VLOOKUP($B10,Total!$A$4:$V$348,Total!O$1,FALSE)</f>
        <v>27</v>
      </c>
      <c r="Q10" s="64">
        <f>VLOOKUP($B10,Total!$A$4:$V$348,Total!P$1,FALSE)</f>
        <v>2066256</v>
      </c>
      <c r="R10" s="64">
        <f>VLOOKUP($B10,Total!$A$4:$V$348,Total!Q$1,FALSE)</f>
        <v>9</v>
      </c>
      <c r="S10" s="64">
        <f>VLOOKUP($B10,Total!$A$4:$V$348,Total!R$1,FALSE)</f>
        <v>478116</v>
      </c>
      <c r="T10" s="64">
        <f>VLOOKUP($B10,Total!$A$4:$V$348,Total!S$1,FALSE)</f>
        <v>0</v>
      </c>
      <c r="U10" s="64">
        <f>VLOOKUP($B10,Total!$A$4:$V$348,Total!T$1,FALSE)</f>
        <v>0</v>
      </c>
      <c r="V10" s="64">
        <f>VLOOKUP($B10,Total!$A$4:$V$348,Total!U$1,FALSE)</f>
        <v>326</v>
      </c>
      <c r="W10" s="64">
        <f>VLOOKUP($B10,Total!$A$4:$V$348,Total!V$1,FALSE)</f>
        <v>21554548</v>
      </c>
    </row>
    <row r="11" spans="1:23" s="47" customFormat="1" x14ac:dyDescent="0.2">
      <c r="A11" s="44">
        <v>9104</v>
      </c>
      <c r="B11" s="105">
        <v>9209</v>
      </c>
      <c r="C11" s="28" t="s">
        <v>270</v>
      </c>
      <c r="D11" s="64">
        <f>VLOOKUP($B11,Total!$A$4:$V$348,Total!C$1,FALSE)</f>
        <v>134</v>
      </c>
      <c r="E11" s="64">
        <f>VLOOKUP($B11,Total!$A$4:$V$348,Total!D$1,FALSE)</f>
        <v>10254752</v>
      </c>
      <c r="F11" s="64">
        <f>VLOOKUP($B11,Total!$A$4:$V$348,Total!E$1,FALSE)</f>
        <v>103</v>
      </c>
      <c r="G11" s="64">
        <f>VLOOKUP($B11,Total!$A$4:$V$348,Total!F$1,FALSE)</f>
        <v>5471772</v>
      </c>
      <c r="H11" s="64">
        <f>VLOOKUP($B11,Total!$A$4:$V$348,Total!G$1,FALSE)</f>
        <v>18</v>
      </c>
      <c r="I11" s="64">
        <f>VLOOKUP($B11,Total!$A$4:$V$348,Total!H$1,FALSE)</f>
        <v>1377504</v>
      </c>
      <c r="J11" s="64">
        <f>VLOOKUP($B11,Total!$A$4:$V$348,Total!I$1,FALSE)</f>
        <v>32</v>
      </c>
      <c r="K11" s="64">
        <f>VLOOKUP($B11,Total!$A$4:$V$348,Total!J$1,FALSE)</f>
        <v>1699968</v>
      </c>
      <c r="L11" s="64">
        <f>VLOOKUP($B11,Total!$A$4:$V$348,Total!K$1,FALSE)</f>
        <v>0</v>
      </c>
      <c r="M11" s="64">
        <f>VLOOKUP($B11,Total!$A$4:$V$348,Total!L$1,FALSE)</f>
        <v>0</v>
      </c>
      <c r="N11" s="64">
        <f>VLOOKUP($B11,Total!$A$4:$V$348,Total!M$1,FALSE)</f>
        <v>0</v>
      </c>
      <c r="O11" s="64">
        <f>VLOOKUP($B11,Total!$A$4:$V$348,Total!N$1,FALSE)</f>
        <v>0</v>
      </c>
      <c r="P11" s="64">
        <f>VLOOKUP($B11,Total!$A$4:$V$348,Total!O$1,FALSE)</f>
        <v>20</v>
      </c>
      <c r="Q11" s="64">
        <f>VLOOKUP($B11,Total!$A$4:$V$348,Total!P$1,FALSE)</f>
        <v>1530560</v>
      </c>
      <c r="R11" s="64">
        <f>VLOOKUP($B11,Total!$A$4:$V$348,Total!Q$1,FALSE)</f>
        <v>8</v>
      </c>
      <c r="S11" s="64">
        <f>VLOOKUP($B11,Total!$A$4:$V$348,Total!R$1,FALSE)</f>
        <v>424992</v>
      </c>
      <c r="T11" s="64">
        <f>VLOOKUP($B11,Total!$A$4:$V$348,Total!S$1,FALSE)</f>
        <v>0</v>
      </c>
      <c r="U11" s="64">
        <f>VLOOKUP($B11,Total!$A$4:$V$348,Total!T$1,FALSE)</f>
        <v>0</v>
      </c>
      <c r="V11" s="64">
        <f>VLOOKUP($B11,Total!$A$4:$V$348,Total!U$1,FALSE)</f>
        <v>315</v>
      </c>
      <c r="W11" s="64">
        <f>VLOOKUP($B11,Total!$A$4:$V$348,Total!V$1,FALSE)</f>
        <v>20759548</v>
      </c>
    </row>
    <row r="12" spans="1:23" s="47" customFormat="1" x14ac:dyDescent="0.2">
      <c r="A12" s="44">
        <v>9105</v>
      </c>
      <c r="B12" s="105">
        <v>9202</v>
      </c>
      <c r="C12" s="28" t="s">
        <v>271</v>
      </c>
      <c r="D12" s="64">
        <f>VLOOKUP($B12,Total!$A$4:$V$348,Total!C$1,FALSE)</f>
        <v>304</v>
      </c>
      <c r="E12" s="64">
        <f>VLOOKUP($B12,Total!$A$4:$V$348,Total!D$1,FALSE)</f>
        <v>23264512</v>
      </c>
      <c r="F12" s="64">
        <f>VLOOKUP($B12,Total!$A$4:$V$348,Total!E$1,FALSE)</f>
        <v>334</v>
      </c>
      <c r="G12" s="64">
        <f>VLOOKUP($B12,Total!$A$4:$V$348,Total!F$1,FALSE)</f>
        <v>17743416</v>
      </c>
      <c r="H12" s="64">
        <f>VLOOKUP($B12,Total!$A$4:$V$348,Total!G$1,FALSE)</f>
        <v>18</v>
      </c>
      <c r="I12" s="64">
        <f>VLOOKUP($B12,Total!$A$4:$V$348,Total!H$1,FALSE)</f>
        <v>1377504</v>
      </c>
      <c r="J12" s="64">
        <f>VLOOKUP($B12,Total!$A$4:$V$348,Total!I$1,FALSE)</f>
        <v>38</v>
      </c>
      <c r="K12" s="64">
        <f>VLOOKUP($B12,Total!$A$4:$V$348,Total!J$1,FALSE)</f>
        <v>2018712</v>
      </c>
      <c r="L12" s="64">
        <f>VLOOKUP($B12,Total!$A$4:$V$348,Total!K$1,FALSE)</f>
        <v>0</v>
      </c>
      <c r="M12" s="64">
        <f>VLOOKUP($B12,Total!$A$4:$V$348,Total!L$1,FALSE)</f>
        <v>0</v>
      </c>
      <c r="N12" s="64">
        <f>VLOOKUP($B12,Total!$A$4:$V$348,Total!M$1,FALSE)</f>
        <v>0</v>
      </c>
      <c r="O12" s="64">
        <f>VLOOKUP($B12,Total!$A$4:$V$348,Total!N$1,FALSE)</f>
        <v>0</v>
      </c>
      <c r="P12" s="64">
        <f>VLOOKUP($B12,Total!$A$4:$V$348,Total!O$1,FALSE)</f>
        <v>56</v>
      </c>
      <c r="Q12" s="64">
        <f>VLOOKUP($B12,Total!$A$4:$V$348,Total!P$1,FALSE)</f>
        <v>4285568</v>
      </c>
      <c r="R12" s="64">
        <f>VLOOKUP($B12,Total!$A$4:$V$348,Total!Q$1,FALSE)</f>
        <v>0</v>
      </c>
      <c r="S12" s="64">
        <f>VLOOKUP($B12,Total!$A$4:$V$348,Total!R$1,FALSE)</f>
        <v>0</v>
      </c>
      <c r="T12" s="64">
        <f>VLOOKUP($B12,Total!$A$4:$V$348,Total!S$1,FALSE)</f>
        <v>0</v>
      </c>
      <c r="U12" s="64">
        <f>VLOOKUP($B12,Total!$A$4:$V$348,Total!T$1,FALSE)</f>
        <v>0</v>
      </c>
      <c r="V12" s="64">
        <f>VLOOKUP($B12,Total!$A$4:$V$348,Total!U$1,FALSE)</f>
        <v>750</v>
      </c>
      <c r="W12" s="64">
        <f>VLOOKUP($B12,Total!$A$4:$V$348,Total!V$1,FALSE)</f>
        <v>48689712</v>
      </c>
    </row>
    <row r="13" spans="1:23" s="47" customFormat="1" x14ac:dyDescent="0.2">
      <c r="A13" s="44">
        <v>9106</v>
      </c>
      <c r="B13" s="105">
        <v>9204</v>
      </c>
      <c r="C13" s="28" t="s">
        <v>272</v>
      </c>
      <c r="D13" s="64">
        <f>VLOOKUP($B13,Total!$A$4:$V$348,Total!C$1,FALSE)</f>
        <v>97</v>
      </c>
      <c r="E13" s="64">
        <f>VLOOKUP($B13,Total!$A$4:$V$348,Total!D$1,FALSE)</f>
        <v>7423216</v>
      </c>
      <c r="F13" s="64">
        <f>VLOOKUP($B13,Total!$A$4:$V$348,Total!E$1,FALSE)</f>
        <v>107</v>
      </c>
      <c r="G13" s="64">
        <f>VLOOKUP($B13,Total!$A$4:$V$348,Total!F$1,FALSE)</f>
        <v>5684268</v>
      </c>
      <c r="H13" s="64">
        <f>VLOOKUP($B13,Total!$A$4:$V$348,Total!G$1,FALSE)</f>
        <v>23</v>
      </c>
      <c r="I13" s="64">
        <f>VLOOKUP($B13,Total!$A$4:$V$348,Total!H$1,FALSE)</f>
        <v>1760144</v>
      </c>
      <c r="J13" s="64">
        <f>VLOOKUP($B13,Total!$A$4:$V$348,Total!I$1,FALSE)</f>
        <v>40</v>
      </c>
      <c r="K13" s="64">
        <f>VLOOKUP($B13,Total!$A$4:$V$348,Total!J$1,FALSE)</f>
        <v>2124960</v>
      </c>
      <c r="L13" s="64">
        <f>VLOOKUP($B13,Total!$A$4:$V$348,Total!K$1,FALSE)</f>
        <v>0</v>
      </c>
      <c r="M13" s="64">
        <f>VLOOKUP($B13,Total!$A$4:$V$348,Total!L$1,FALSE)</f>
        <v>0</v>
      </c>
      <c r="N13" s="64">
        <f>VLOOKUP($B13,Total!$A$4:$V$348,Total!M$1,FALSE)</f>
        <v>0</v>
      </c>
      <c r="O13" s="64">
        <f>VLOOKUP($B13,Total!$A$4:$V$348,Total!N$1,FALSE)</f>
        <v>0</v>
      </c>
      <c r="P13" s="64">
        <f>VLOOKUP($B13,Total!$A$4:$V$348,Total!O$1,FALSE)</f>
        <v>36</v>
      </c>
      <c r="Q13" s="64">
        <f>VLOOKUP($B13,Total!$A$4:$V$348,Total!P$1,FALSE)</f>
        <v>2755008</v>
      </c>
      <c r="R13" s="64">
        <f>VLOOKUP($B13,Total!$A$4:$V$348,Total!Q$1,FALSE)</f>
        <v>11</v>
      </c>
      <c r="S13" s="64">
        <f>VLOOKUP($B13,Total!$A$4:$V$348,Total!R$1,FALSE)</f>
        <v>584364</v>
      </c>
      <c r="T13" s="64">
        <f>VLOOKUP($B13,Total!$A$4:$V$348,Total!S$1,FALSE)</f>
        <v>0</v>
      </c>
      <c r="U13" s="64">
        <f>VLOOKUP($B13,Total!$A$4:$V$348,Total!T$1,FALSE)</f>
        <v>0</v>
      </c>
      <c r="V13" s="64">
        <f>VLOOKUP($B13,Total!$A$4:$V$348,Total!U$1,FALSE)</f>
        <v>314</v>
      </c>
      <c r="W13" s="64">
        <f>VLOOKUP($B13,Total!$A$4:$V$348,Total!V$1,FALSE)</f>
        <v>20331960</v>
      </c>
    </row>
    <row r="14" spans="1:23" s="47" customFormat="1" x14ac:dyDescent="0.2">
      <c r="A14" s="44">
        <v>9107</v>
      </c>
      <c r="B14" s="105">
        <v>9210</v>
      </c>
      <c r="C14" s="28" t="s">
        <v>273</v>
      </c>
      <c r="D14" s="64">
        <f>VLOOKUP($B14,Total!$A$4:$V$348,Total!C$1,FALSE)</f>
        <v>233</v>
      </c>
      <c r="E14" s="64">
        <f>VLOOKUP($B14,Total!$A$4:$V$348,Total!D$1,FALSE)</f>
        <v>17831024</v>
      </c>
      <c r="F14" s="64">
        <f>VLOOKUP($B14,Total!$A$4:$V$348,Total!E$1,FALSE)</f>
        <v>214</v>
      </c>
      <c r="G14" s="64">
        <f>VLOOKUP($B14,Total!$A$4:$V$348,Total!F$1,FALSE)</f>
        <v>11368536</v>
      </c>
      <c r="H14" s="64">
        <f>VLOOKUP($B14,Total!$A$4:$V$348,Total!G$1,FALSE)</f>
        <v>0</v>
      </c>
      <c r="I14" s="64">
        <f>VLOOKUP($B14,Total!$A$4:$V$348,Total!H$1,FALSE)</f>
        <v>0</v>
      </c>
      <c r="J14" s="64">
        <f>VLOOKUP($B14,Total!$A$4:$V$348,Total!I$1,FALSE)</f>
        <v>0</v>
      </c>
      <c r="K14" s="64">
        <f>VLOOKUP($B14,Total!$A$4:$V$348,Total!J$1,FALSE)</f>
        <v>0</v>
      </c>
      <c r="L14" s="64">
        <f>VLOOKUP($B14,Total!$A$4:$V$348,Total!K$1,FALSE)</f>
        <v>77</v>
      </c>
      <c r="M14" s="64">
        <f>VLOOKUP($B14,Total!$A$4:$V$348,Total!L$1,FALSE)</f>
        <v>5892656</v>
      </c>
      <c r="N14" s="64">
        <f>VLOOKUP($B14,Total!$A$4:$V$348,Total!M$1,FALSE)</f>
        <v>5</v>
      </c>
      <c r="O14" s="64">
        <f>VLOOKUP($B14,Total!$A$4:$V$348,Total!N$1,FALSE)</f>
        <v>265620</v>
      </c>
      <c r="P14" s="64">
        <f>VLOOKUP($B14,Total!$A$4:$V$348,Total!O$1,FALSE)</f>
        <v>44</v>
      </c>
      <c r="Q14" s="64">
        <f>VLOOKUP($B14,Total!$A$4:$V$348,Total!P$1,FALSE)</f>
        <v>3367232</v>
      </c>
      <c r="R14" s="64">
        <f>VLOOKUP($B14,Total!$A$4:$V$348,Total!Q$1,FALSE)</f>
        <v>12</v>
      </c>
      <c r="S14" s="64">
        <f>VLOOKUP($B14,Total!$A$4:$V$348,Total!R$1,FALSE)</f>
        <v>637488</v>
      </c>
      <c r="T14" s="64">
        <f>VLOOKUP($B14,Total!$A$4:$V$348,Total!S$1,FALSE)</f>
        <v>0</v>
      </c>
      <c r="U14" s="64">
        <f>VLOOKUP($B14,Total!$A$4:$V$348,Total!T$1,FALSE)</f>
        <v>0</v>
      </c>
      <c r="V14" s="64">
        <f>VLOOKUP($B14,Total!$A$4:$V$348,Total!U$1,FALSE)</f>
        <v>585</v>
      </c>
      <c r="W14" s="64">
        <f>VLOOKUP($B14,Total!$A$4:$V$348,Total!V$1,FALSE)</f>
        <v>39362556</v>
      </c>
    </row>
    <row r="15" spans="1:23" s="47" customFormat="1" x14ac:dyDescent="0.2">
      <c r="A15" s="44">
        <v>9108</v>
      </c>
      <c r="B15" s="105">
        <v>9207</v>
      </c>
      <c r="C15" s="28" t="s">
        <v>274</v>
      </c>
      <c r="D15" s="64">
        <f>VLOOKUP($B15,Total!$A$4:$V$348,Total!C$1,FALSE)</f>
        <v>133</v>
      </c>
      <c r="E15" s="64">
        <f>VLOOKUP($B15,Total!$A$4:$V$348,Total!D$1,FALSE)</f>
        <v>10178224</v>
      </c>
      <c r="F15" s="64">
        <f>VLOOKUP($B15,Total!$A$4:$V$348,Total!E$1,FALSE)</f>
        <v>140</v>
      </c>
      <c r="G15" s="64">
        <f>VLOOKUP($B15,Total!$A$4:$V$348,Total!F$1,FALSE)</f>
        <v>7437360</v>
      </c>
      <c r="H15" s="64">
        <f>VLOOKUP($B15,Total!$A$4:$V$348,Total!G$1,FALSE)</f>
        <v>53</v>
      </c>
      <c r="I15" s="64">
        <f>VLOOKUP($B15,Total!$A$4:$V$348,Total!H$1,FALSE)</f>
        <v>4055984</v>
      </c>
      <c r="J15" s="64">
        <f>VLOOKUP($B15,Total!$A$4:$V$348,Total!I$1,FALSE)</f>
        <v>37</v>
      </c>
      <c r="K15" s="64">
        <f>VLOOKUP($B15,Total!$A$4:$V$348,Total!J$1,FALSE)</f>
        <v>1965588</v>
      </c>
      <c r="L15" s="64">
        <f>VLOOKUP($B15,Total!$A$4:$V$348,Total!K$1,FALSE)</f>
        <v>0</v>
      </c>
      <c r="M15" s="64">
        <f>VLOOKUP($B15,Total!$A$4:$V$348,Total!L$1,FALSE)</f>
        <v>0</v>
      </c>
      <c r="N15" s="64">
        <f>VLOOKUP($B15,Total!$A$4:$V$348,Total!M$1,FALSE)</f>
        <v>0</v>
      </c>
      <c r="O15" s="64">
        <f>VLOOKUP($B15,Total!$A$4:$V$348,Total!N$1,FALSE)</f>
        <v>0</v>
      </c>
      <c r="P15" s="64">
        <f>VLOOKUP($B15,Total!$A$4:$V$348,Total!O$1,FALSE)</f>
        <v>17</v>
      </c>
      <c r="Q15" s="64">
        <f>VLOOKUP($B15,Total!$A$4:$V$348,Total!P$1,FALSE)</f>
        <v>1300976</v>
      </c>
      <c r="R15" s="64">
        <f>VLOOKUP($B15,Total!$A$4:$V$348,Total!Q$1,FALSE)</f>
        <v>5</v>
      </c>
      <c r="S15" s="64">
        <f>VLOOKUP($B15,Total!$A$4:$V$348,Total!R$1,FALSE)</f>
        <v>265620</v>
      </c>
      <c r="T15" s="64">
        <f>VLOOKUP($B15,Total!$A$4:$V$348,Total!S$1,FALSE)</f>
        <v>2</v>
      </c>
      <c r="U15" s="64">
        <f>VLOOKUP($B15,Total!$A$4:$V$348,Total!T$1,FALSE)</f>
        <v>153056</v>
      </c>
      <c r="V15" s="64">
        <f>VLOOKUP($B15,Total!$A$4:$V$348,Total!U$1,FALSE)</f>
        <v>387</v>
      </c>
      <c r="W15" s="64">
        <f>VLOOKUP($B15,Total!$A$4:$V$348,Total!V$1,FALSE)</f>
        <v>25356808</v>
      </c>
    </row>
    <row r="16" spans="1:23" s="47" customFormat="1" x14ac:dyDescent="0.2">
      <c r="A16" s="44">
        <v>9109</v>
      </c>
      <c r="B16" s="105">
        <v>9211</v>
      </c>
      <c r="C16" s="28" t="s">
        <v>275</v>
      </c>
      <c r="D16" s="64">
        <f>VLOOKUP($B16,Total!$A$4:$V$348,Total!C$1,FALSE)</f>
        <v>376</v>
      </c>
      <c r="E16" s="64">
        <f>VLOOKUP($B16,Total!$A$4:$V$348,Total!D$1,FALSE)</f>
        <v>28774528</v>
      </c>
      <c r="F16" s="64">
        <f>VLOOKUP($B16,Total!$A$4:$V$348,Total!E$1,FALSE)</f>
        <v>374</v>
      </c>
      <c r="G16" s="64">
        <f>VLOOKUP($B16,Total!$A$4:$V$348,Total!F$1,FALSE)</f>
        <v>19868376</v>
      </c>
      <c r="H16" s="64">
        <f>VLOOKUP($B16,Total!$A$4:$V$348,Total!G$1,FALSE)</f>
        <v>127</v>
      </c>
      <c r="I16" s="64">
        <f>VLOOKUP($B16,Total!$A$4:$V$348,Total!H$1,FALSE)</f>
        <v>9719056</v>
      </c>
      <c r="J16" s="64">
        <f>VLOOKUP($B16,Total!$A$4:$V$348,Total!I$1,FALSE)</f>
        <v>127</v>
      </c>
      <c r="K16" s="64">
        <f>VLOOKUP($B16,Total!$A$4:$V$348,Total!J$1,FALSE)</f>
        <v>6746748</v>
      </c>
      <c r="L16" s="64">
        <f>VLOOKUP($B16,Total!$A$4:$V$348,Total!K$1,FALSE)</f>
        <v>9</v>
      </c>
      <c r="M16" s="64">
        <f>VLOOKUP($B16,Total!$A$4:$V$348,Total!L$1,FALSE)</f>
        <v>688752</v>
      </c>
      <c r="N16" s="64">
        <f>VLOOKUP($B16,Total!$A$4:$V$348,Total!M$1,FALSE)</f>
        <v>0</v>
      </c>
      <c r="O16" s="64">
        <f>VLOOKUP($B16,Total!$A$4:$V$348,Total!N$1,FALSE)</f>
        <v>0</v>
      </c>
      <c r="P16" s="64">
        <f>VLOOKUP($B16,Total!$A$4:$V$348,Total!O$1,FALSE)</f>
        <v>81</v>
      </c>
      <c r="Q16" s="64">
        <f>VLOOKUP($B16,Total!$A$4:$V$348,Total!P$1,FALSE)</f>
        <v>6198768</v>
      </c>
      <c r="R16" s="64">
        <f>VLOOKUP($B16,Total!$A$4:$V$348,Total!Q$1,FALSE)</f>
        <v>17</v>
      </c>
      <c r="S16" s="64">
        <f>VLOOKUP($B16,Total!$A$4:$V$348,Total!R$1,FALSE)</f>
        <v>903108</v>
      </c>
      <c r="T16" s="64">
        <f>VLOOKUP($B16,Total!$A$4:$V$348,Total!S$1,FALSE)</f>
        <v>0</v>
      </c>
      <c r="U16" s="64">
        <f>VLOOKUP($B16,Total!$A$4:$V$348,Total!T$1,FALSE)</f>
        <v>0</v>
      </c>
      <c r="V16" s="64">
        <f>VLOOKUP($B16,Total!$A$4:$V$348,Total!U$1,FALSE)</f>
        <v>1111</v>
      </c>
      <c r="W16" s="64">
        <f>VLOOKUP($B16,Total!$A$4:$V$348,Total!V$1,FALSE)</f>
        <v>72899336</v>
      </c>
    </row>
    <row r="17" spans="1:23" s="47" customFormat="1" x14ac:dyDescent="0.2">
      <c r="A17" s="44">
        <v>9110</v>
      </c>
      <c r="B17" s="105">
        <v>9203</v>
      </c>
      <c r="C17" s="28" t="s">
        <v>276</v>
      </c>
      <c r="D17" s="64">
        <f>VLOOKUP($B17,Total!$A$4:$V$348,Total!C$1,FALSE)</f>
        <v>195</v>
      </c>
      <c r="E17" s="64">
        <f>VLOOKUP($B17,Total!$A$4:$V$348,Total!D$1,FALSE)</f>
        <v>14922960</v>
      </c>
      <c r="F17" s="64">
        <f>VLOOKUP($B17,Total!$A$4:$V$348,Total!E$1,FALSE)</f>
        <v>258</v>
      </c>
      <c r="G17" s="64">
        <f>VLOOKUP($B17,Total!$A$4:$V$348,Total!F$1,FALSE)</f>
        <v>13705992</v>
      </c>
      <c r="H17" s="64">
        <f>VLOOKUP($B17,Total!$A$4:$V$348,Total!G$1,FALSE)</f>
        <v>10</v>
      </c>
      <c r="I17" s="64">
        <f>VLOOKUP($B17,Total!$A$4:$V$348,Total!H$1,FALSE)</f>
        <v>765280</v>
      </c>
      <c r="J17" s="64">
        <f>VLOOKUP($B17,Total!$A$4:$V$348,Total!I$1,FALSE)</f>
        <v>13</v>
      </c>
      <c r="K17" s="64">
        <f>VLOOKUP($B17,Total!$A$4:$V$348,Total!J$1,FALSE)</f>
        <v>690612</v>
      </c>
      <c r="L17" s="64">
        <f>VLOOKUP($B17,Total!$A$4:$V$348,Total!K$1,FALSE)</f>
        <v>0</v>
      </c>
      <c r="M17" s="64">
        <f>VLOOKUP($B17,Total!$A$4:$V$348,Total!L$1,FALSE)</f>
        <v>0</v>
      </c>
      <c r="N17" s="64">
        <f>VLOOKUP($B17,Total!$A$4:$V$348,Total!M$1,FALSE)</f>
        <v>0</v>
      </c>
      <c r="O17" s="64">
        <f>VLOOKUP($B17,Total!$A$4:$V$348,Total!N$1,FALSE)</f>
        <v>0</v>
      </c>
      <c r="P17" s="64">
        <f>VLOOKUP($B17,Total!$A$4:$V$348,Total!O$1,FALSE)</f>
        <v>33</v>
      </c>
      <c r="Q17" s="64">
        <f>VLOOKUP($B17,Total!$A$4:$V$348,Total!P$1,FALSE)</f>
        <v>2525424</v>
      </c>
      <c r="R17" s="64">
        <f>VLOOKUP($B17,Total!$A$4:$V$348,Total!Q$1,FALSE)</f>
        <v>11</v>
      </c>
      <c r="S17" s="64">
        <f>VLOOKUP($B17,Total!$A$4:$V$348,Total!R$1,FALSE)</f>
        <v>584364</v>
      </c>
      <c r="T17" s="64">
        <f>VLOOKUP($B17,Total!$A$4:$V$348,Total!S$1,FALSE)</f>
        <v>0</v>
      </c>
      <c r="U17" s="64">
        <f>VLOOKUP($B17,Total!$A$4:$V$348,Total!T$1,FALSE)</f>
        <v>0</v>
      </c>
      <c r="V17" s="64">
        <f>VLOOKUP($B17,Total!$A$4:$V$348,Total!U$1,FALSE)</f>
        <v>520</v>
      </c>
      <c r="W17" s="64">
        <f>VLOOKUP($B17,Total!$A$4:$V$348,Total!V$1,FALSE)</f>
        <v>33194632</v>
      </c>
    </row>
    <row r="18" spans="1:23" s="47" customFormat="1" x14ac:dyDescent="0.2">
      <c r="A18" s="44">
        <v>9111</v>
      </c>
      <c r="B18" s="105">
        <v>9205</v>
      </c>
      <c r="C18" s="28" t="s">
        <v>277</v>
      </c>
      <c r="D18" s="64">
        <f>VLOOKUP($B18,Total!$A$4:$V$348,Total!C$1,FALSE)</f>
        <v>241</v>
      </c>
      <c r="E18" s="64">
        <f>VLOOKUP($B18,Total!$A$4:$V$348,Total!D$1,FALSE)</f>
        <v>18443248</v>
      </c>
      <c r="F18" s="64">
        <f>VLOOKUP($B18,Total!$A$4:$V$348,Total!E$1,FALSE)</f>
        <v>198</v>
      </c>
      <c r="G18" s="64">
        <f>VLOOKUP($B18,Total!$A$4:$V$348,Total!F$1,FALSE)</f>
        <v>10518552</v>
      </c>
      <c r="H18" s="64">
        <f>VLOOKUP($B18,Total!$A$4:$V$348,Total!G$1,FALSE)</f>
        <v>37</v>
      </c>
      <c r="I18" s="64">
        <f>VLOOKUP($B18,Total!$A$4:$V$348,Total!H$1,FALSE)</f>
        <v>2831536</v>
      </c>
      <c r="J18" s="64">
        <f>VLOOKUP($B18,Total!$A$4:$V$348,Total!I$1,FALSE)</f>
        <v>30</v>
      </c>
      <c r="K18" s="64">
        <f>VLOOKUP($B18,Total!$A$4:$V$348,Total!J$1,FALSE)</f>
        <v>1593720</v>
      </c>
      <c r="L18" s="64">
        <f>VLOOKUP($B18,Total!$A$4:$V$348,Total!K$1,FALSE)</f>
        <v>0</v>
      </c>
      <c r="M18" s="64">
        <f>VLOOKUP($B18,Total!$A$4:$V$348,Total!L$1,FALSE)</f>
        <v>0</v>
      </c>
      <c r="N18" s="64">
        <f>VLOOKUP($B18,Total!$A$4:$V$348,Total!M$1,FALSE)</f>
        <v>0</v>
      </c>
      <c r="O18" s="64">
        <f>VLOOKUP($B18,Total!$A$4:$V$348,Total!N$1,FALSE)</f>
        <v>0</v>
      </c>
      <c r="P18" s="64">
        <f>VLOOKUP($B18,Total!$A$4:$V$348,Total!O$1,FALSE)</f>
        <v>8</v>
      </c>
      <c r="Q18" s="64">
        <f>VLOOKUP($B18,Total!$A$4:$V$348,Total!P$1,FALSE)</f>
        <v>612224</v>
      </c>
      <c r="R18" s="64">
        <f>VLOOKUP($B18,Total!$A$4:$V$348,Total!Q$1,FALSE)</f>
        <v>2</v>
      </c>
      <c r="S18" s="64">
        <f>VLOOKUP($B18,Total!$A$4:$V$348,Total!R$1,FALSE)</f>
        <v>106248</v>
      </c>
      <c r="T18" s="64">
        <f>VLOOKUP($B18,Total!$A$4:$V$348,Total!S$1,FALSE)</f>
        <v>0</v>
      </c>
      <c r="U18" s="64">
        <f>VLOOKUP($B18,Total!$A$4:$V$348,Total!T$1,FALSE)</f>
        <v>0</v>
      </c>
      <c r="V18" s="64">
        <f>VLOOKUP($B18,Total!$A$4:$V$348,Total!U$1,FALSE)</f>
        <v>516</v>
      </c>
      <c r="W18" s="64">
        <f>VLOOKUP($B18,Total!$A$4:$V$348,Total!V$1,FALSE)</f>
        <v>34105528</v>
      </c>
    </row>
    <row r="19" spans="1:23" s="47" customFormat="1" x14ac:dyDescent="0.2">
      <c r="A19" s="44">
        <v>9201</v>
      </c>
      <c r="B19" s="105">
        <v>9101</v>
      </c>
      <c r="C19" s="28" t="s">
        <v>278</v>
      </c>
      <c r="D19" s="64">
        <f>VLOOKUP($B19,Total!$A$4:$V$348,Total!C$1,FALSE)</f>
        <v>1191</v>
      </c>
      <c r="E19" s="64">
        <f>VLOOKUP($B19,Total!$A$4:$V$348,Total!D$1,FALSE)</f>
        <v>91144848</v>
      </c>
      <c r="F19" s="64">
        <f>VLOOKUP($B19,Total!$A$4:$V$348,Total!E$1,FALSE)</f>
        <v>1196</v>
      </c>
      <c r="G19" s="64">
        <f>VLOOKUP($B19,Total!$A$4:$V$348,Total!F$1,FALSE)</f>
        <v>63536304</v>
      </c>
      <c r="H19" s="64">
        <f>VLOOKUP($B19,Total!$A$4:$V$348,Total!G$1,FALSE)</f>
        <v>682</v>
      </c>
      <c r="I19" s="64">
        <f>VLOOKUP($B19,Total!$A$4:$V$348,Total!H$1,FALSE)</f>
        <v>52192096</v>
      </c>
      <c r="J19" s="64">
        <f>VLOOKUP($B19,Total!$A$4:$V$348,Total!I$1,FALSE)</f>
        <v>494</v>
      </c>
      <c r="K19" s="64">
        <f>VLOOKUP($B19,Total!$A$4:$V$348,Total!J$1,FALSE)</f>
        <v>26243256</v>
      </c>
      <c r="L19" s="64">
        <f>VLOOKUP($B19,Total!$A$4:$V$348,Total!K$1,FALSE)</f>
        <v>25</v>
      </c>
      <c r="M19" s="64">
        <f>VLOOKUP($B19,Total!$A$4:$V$348,Total!L$1,FALSE)</f>
        <v>1913200</v>
      </c>
      <c r="N19" s="64">
        <f>VLOOKUP($B19,Total!$A$4:$V$348,Total!M$1,FALSE)</f>
        <v>1</v>
      </c>
      <c r="O19" s="64">
        <f>VLOOKUP($B19,Total!$A$4:$V$348,Total!N$1,FALSE)</f>
        <v>53124</v>
      </c>
      <c r="P19" s="64">
        <f>VLOOKUP($B19,Total!$A$4:$V$348,Total!O$1,FALSE)</f>
        <v>332</v>
      </c>
      <c r="Q19" s="64">
        <f>VLOOKUP($B19,Total!$A$4:$V$348,Total!P$1,FALSE)</f>
        <v>25407296</v>
      </c>
      <c r="R19" s="64">
        <f>VLOOKUP($B19,Total!$A$4:$V$348,Total!Q$1,FALSE)</f>
        <v>12</v>
      </c>
      <c r="S19" s="64">
        <f>VLOOKUP($B19,Total!$A$4:$V$348,Total!R$1,FALSE)</f>
        <v>637488</v>
      </c>
      <c r="T19" s="64">
        <f>VLOOKUP($B19,Total!$A$4:$V$348,Total!S$1,FALSE)</f>
        <v>0</v>
      </c>
      <c r="U19" s="64">
        <f>VLOOKUP($B19,Total!$A$4:$V$348,Total!T$1,FALSE)</f>
        <v>0</v>
      </c>
      <c r="V19" s="64">
        <f>VLOOKUP($B19,Total!$A$4:$V$348,Total!U$1,FALSE)</f>
        <v>3933</v>
      </c>
      <c r="W19" s="64">
        <f>VLOOKUP($B19,Total!$A$4:$V$348,Total!V$1,FALSE)</f>
        <v>261127612</v>
      </c>
    </row>
    <row r="20" spans="1:23" s="47" customFormat="1" x14ac:dyDescent="0.2">
      <c r="A20" s="44">
        <v>9202</v>
      </c>
      <c r="B20" s="105">
        <v>9119</v>
      </c>
      <c r="C20" s="28" t="s">
        <v>279</v>
      </c>
      <c r="D20" s="64">
        <f>VLOOKUP($B20,Total!$A$4:$V$348,Total!C$1,FALSE)</f>
        <v>191</v>
      </c>
      <c r="E20" s="64">
        <f>VLOOKUP($B20,Total!$A$4:$V$348,Total!D$1,FALSE)</f>
        <v>14616848</v>
      </c>
      <c r="F20" s="64">
        <f>VLOOKUP($B20,Total!$A$4:$V$348,Total!E$1,FALSE)</f>
        <v>214</v>
      </c>
      <c r="G20" s="64">
        <f>VLOOKUP($B20,Total!$A$4:$V$348,Total!F$1,FALSE)</f>
        <v>11368536</v>
      </c>
      <c r="H20" s="64">
        <f>VLOOKUP($B20,Total!$A$4:$V$348,Total!G$1,FALSE)</f>
        <v>74</v>
      </c>
      <c r="I20" s="64">
        <f>VLOOKUP($B20,Total!$A$4:$V$348,Total!H$1,FALSE)</f>
        <v>5663072</v>
      </c>
      <c r="J20" s="64">
        <f>VLOOKUP($B20,Total!$A$4:$V$348,Total!I$1,FALSE)</f>
        <v>94</v>
      </c>
      <c r="K20" s="64">
        <f>VLOOKUP($B20,Total!$A$4:$V$348,Total!J$1,FALSE)</f>
        <v>4993656</v>
      </c>
      <c r="L20" s="64">
        <f>VLOOKUP($B20,Total!$A$4:$V$348,Total!K$1,FALSE)</f>
        <v>0</v>
      </c>
      <c r="M20" s="64">
        <f>VLOOKUP($B20,Total!$A$4:$V$348,Total!L$1,FALSE)</f>
        <v>0</v>
      </c>
      <c r="N20" s="64">
        <f>VLOOKUP($B20,Total!$A$4:$V$348,Total!M$1,FALSE)</f>
        <v>0</v>
      </c>
      <c r="O20" s="64">
        <f>VLOOKUP($B20,Total!$A$4:$V$348,Total!N$1,FALSE)</f>
        <v>0</v>
      </c>
      <c r="P20" s="64">
        <f>VLOOKUP($B20,Total!$A$4:$V$348,Total!O$1,FALSE)</f>
        <v>59</v>
      </c>
      <c r="Q20" s="64">
        <f>VLOOKUP($B20,Total!$A$4:$V$348,Total!P$1,FALSE)</f>
        <v>4515152</v>
      </c>
      <c r="R20" s="64">
        <f>VLOOKUP($B20,Total!$A$4:$V$348,Total!Q$1,FALSE)</f>
        <v>4</v>
      </c>
      <c r="S20" s="64">
        <f>VLOOKUP($B20,Total!$A$4:$V$348,Total!R$1,FALSE)</f>
        <v>212496</v>
      </c>
      <c r="T20" s="64">
        <f>VLOOKUP($B20,Total!$A$4:$V$348,Total!S$1,FALSE)</f>
        <v>0</v>
      </c>
      <c r="U20" s="64">
        <f>VLOOKUP($B20,Total!$A$4:$V$348,Total!T$1,FALSE)</f>
        <v>0</v>
      </c>
      <c r="V20" s="64">
        <f>VLOOKUP($B20,Total!$A$4:$V$348,Total!U$1,FALSE)</f>
        <v>636</v>
      </c>
      <c r="W20" s="64">
        <f>VLOOKUP($B20,Total!$A$4:$V$348,Total!V$1,FALSE)</f>
        <v>41369760</v>
      </c>
    </row>
    <row r="21" spans="1:23" s="47" customFormat="1" x14ac:dyDescent="0.2">
      <c r="A21" s="44">
        <v>9203</v>
      </c>
      <c r="B21" s="105">
        <v>9105</v>
      </c>
      <c r="C21" s="28" t="s">
        <v>280</v>
      </c>
      <c r="D21" s="64">
        <f>VLOOKUP($B21,Total!$A$4:$V$348,Total!C$1,FALSE)</f>
        <v>205</v>
      </c>
      <c r="E21" s="64">
        <f>VLOOKUP($B21,Total!$A$4:$V$348,Total!D$1,FALSE)</f>
        <v>15688240</v>
      </c>
      <c r="F21" s="64">
        <f>VLOOKUP($B21,Total!$A$4:$V$348,Total!E$1,FALSE)</f>
        <v>155</v>
      </c>
      <c r="G21" s="64">
        <f>VLOOKUP($B21,Total!$A$4:$V$348,Total!F$1,FALSE)</f>
        <v>8234220</v>
      </c>
      <c r="H21" s="64">
        <f>VLOOKUP($B21,Total!$A$4:$V$348,Total!G$1,FALSE)</f>
        <v>88</v>
      </c>
      <c r="I21" s="64">
        <f>VLOOKUP($B21,Total!$A$4:$V$348,Total!H$1,FALSE)</f>
        <v>6734464</v>
      </c>
      <c r="J21" s="64">
        <f>VLOOKUP($B21,Total!$A$4:$V$348,Total!I$1,FALSE)</f>
        <v>84</v>
      </c>
      <c r="K21" s="64">
        <f>VLOOKUP($B21,Total!$A$4:$V$348,Total!J$1,FALSE)</f>
        <v>4462416</v>
      </c>
      <c r="L21" s="64">
        <f>VLOOKUP($B21,Total!$A$4:$V$348,Total!K$1,FALSE)</f>
        <v>0</v>
      </c>
      <c r="M21" s="64">
        <f>VLOOKUP($B21,Total!$A$4:$V$348,Total!L$1,FALSE)</f>
        <v>0</v>
      </c>
      <c r="N21" s="64">
        <f>VLOOKUP($B21,Total!$A$4:$V$348,Total!M$1,FALSE)</f>
        <v>0</v>
      </c>
      <c r="O21" s="64">
        <f>VLOOKUP($B21,Total!$A$4:$V$348,Total!N$1,FALSE)</f>
        <v>0</v>
      </c>
      <c r="P21" s="64">
        <f>VLOOKUP($B21,Total!$A$4:$V$348,Total!O$1,FALSE)</f>
        <v>29</v>
      </c>
      <c r="Q21" s="64">
        <f>VLOOKUP($B21,Total!$A$4:$V$348,Total!P$1,FALSE)</f>
        <v>2219312</v>
      </c>
      <c r="R21" s="64">
        <f>VLOOKUP($B21,Total!$A$4:$V$348,Total!Q$1,FALSE)</f>
        <v>11</v>
      </c>
      <c r="S21" s="64">
        <f>VLOOKUP($B21,Total!$A$4:$V$348,Total!R$1,FALSE)</f>
        <v>584364</v>
      </c>
      <c r="T21" s="64">
        <f>VLOOKUP($B21,Total!$A$4:$V$348,Total!S$1,FALSE)</f>
        <v>0</v>
      </c>
      <c r="U21" s="64">
        <f>VLOOKUP($B21,Total!$A$4:$V$348,Total!T$1,FALSE)</f>
        <v>0</v>
      </c>
      <c r="V21" s="64">
        <f>VLOOKUP($B21,Total!$A$4:$V$348,Total!U$1,FALSE)</f>
        <v>572</v>
      </c>
      <c r="W21" s="64">
        <f>VLOOKUP($B21,Total!$A$4:$V$348,Total!V$1,FALSE)</f>
        <v>37923016</v>
      </c>
    </row>
    <row r="22" spans="1:23" s="47" customFormat="1" x14ac:dyDescent="0.2">
      <c r="A22" s="44">
        <v>9204</v>
      </c>
      <c r="B22" s="105">
        <v>9103</v>
      </c>
      <c r="C22" s="28" t="s">
        <v>281</v>
      </c>
      <c r="D22" s="64">
        <f>VLOOKUP($B22,Total!$A$4:$V$348,Total!C$1,FALSE)</f>
        <v>155</v>
      </c>
      <c r="E22" s="64">
        <f>VLOOKUP($B22,Total!$A$4:$V$348,Total!D$1,FALSE)</f>
        <v>11861840</v>
      </c>
      <c r="F22" s="64">
        <f>VLOOKUP($B22,Total!$A$4:$V$348,Total!E$1,FALSE)</f>
        <v>166</v>
      </c>
      <c r="G22" s="64">
        <f>VLOOKUP($B22,Total!$A$4:$V$348,Total!F$1,FALSE)</f>
        <v>8818584</v>
      </c>
      <c r="H22" s="64">
        <f>VLOOKUP($B22,Total!$A$4:$V$348,Total!G$1,FALSE)</f>
        <v>67</v>
      </c>
      <c r="I22" s="64">
        <f>VLOOKUP($B22,Total!$A$4:$V$348,Total!H$1,FALSE)</f>
        <v>5127376</v>
      </c>
      <c r="J22" s="64">
        <f>VLOOKUP($B22,Total!$A$4:$V$348,Total!I$1,FALSE)</f>
        <v>47</v>
      </c>
      <c r="K22" s="64">
        <f>VLOOKUP($B22,Total!$A$4:$V$348,Total!J$1,FALSE)</f>
        <v>2496828</v>
      </c>
      <c r="L22" s="64">
        <f>VLOOKUP($B22,Total!$A$4:$V$348,Total!K$1,FALSE)</f>
        <v>0</v>
      </c>
      <c r="M22" s="64">
        <f>VLOOKUP($B22,Total!$A$4:$V$348,Total!L$1,FALSE)</f>
        <v>0</v>
      </c>
      <c r="N22" s="64">
        <f>VLOOKUP($B22,Total!$A$4:$V$348,Total!M$1,FALSE)</f>
        <v>0</v>
      </c>
      <c r="O22" s="64">
        <f>VLOOKUP($B22,Total!$A$4:$V$348,Total!N$1,FALSE)</f>
        <v>0</v>
      </c>
      <c r="P22" s="64">
        <f>VLOOKUP($B22,Total!$A$4:$V$348,Total!O$1,FALSE)</f>
        <v>32</v>
      </c>
      <c r="Q22" s="64">
        <f>VLOOKUP($B22,Total!$A$4:$V$348,Total!P$1,FALSE)</f>
        <v>2448896</v>
      </c>
      <c r="R22" s="64">
        <f>VLOOKUP($B22,Total!$A$4:$V$348,Total!Q$1,FALSE)</f>
        <v>10</v>
      </c>
      <c r="S22" s="64">
        <f>VLOOKUP($B22,Total!$A$4:$V$348,Total!R$1,FALSE)</f>
        <v>531240</v>
      </c>
      <c r="T22" s="64">
        <f>VLOOKUP($B22,Total!$A$4:$V$348,Total!S$1,FALSE)</f>
        <v>0</v>
      </c>
      <c r="U22" s="64">
        <f>VLOOKUP($B22,Total!$A$4:$V$348,Total!T$1,FALSE)</f>
        <v>0</v>
      </c>
      <c r="V22" s="64">
        <f>VLOOKUP($B22,Total!$A$4:$V$348,Total!U$1,FALSE)</f>
        <v>477</v>
      </c>
      <c r="W22" s="64">
        <f>VLOOKUP($B22,Total!$A$4:$V$348,Total!V$1,FALSE)</f>
        <v>31284764</v>
      </c>
    </row>
    <row r="23" spans="1:23" s="47" customFormat="1" x14ac:dyDescent="0.2">
      <c r="A23" s="44">
        <v>9205</v>
      </c>
      <c r="B23" s="105">
        <v>9108</v>
      </c>
      <c r="C23" s="28" t="s">
        <v>282</v>
      </c>
      <c r="D23" s="64">
        <f>VLOOKUP($B23,Total!$A$4:$V$348,Total!C$1,FALSE)</f>
        <v>417</v>
      </c>
      <c r="E23" s="64">
        <f>VLOOKUP($B23,Total!$A$4:$V$348,Total!D$1,FALSE)</f>
        <v>31912176</v>
      </c>
      <c r="F23" s="64">
        <f>VLOOKUP($B23,Total!$A$4:$V$348,Total!E$1,FALSE)</f>
        <v>383</v>
      </c>
      <c r="G23" s="64">
        <f>VLOOKUP($B23,Total!$A$4:$V$348,Total!F$1,FALSE)</f>
        <v>20346492</v>
      </c>
      <c r="H23" s="64">
        <f>VLOOKUP($B23,Total!$A$4:$V$348,Total!G$1,FALSE)</f>
        <v>230</v>
      </c>
      <c r="I23" s="64">
        <f>VLOOKUP($B23,Total!$A$4:$V$348,Total!H$1,FALSE)</f>
        <v>17601440</v>
      </c>
      <c r="J23" s="64">
        <f>VLOOKUP($B23,Total!$A$4:$V$348,Total!I$1,FALSE)</f>
        <v>179</v>
      </c>
      <c r="K23" s="64">
        <f>VLOOKUP($B23,Total!$A$4:$V$348,Total!J$1,FALSE)</f>
        <v>9509196</v>
      </c>
      <c r="L23" s="64">
        <f>VLOOKUP($B23,Total!$A$4:$V$348,Total!K$1,FALSE)</f>
        <v>6</v>
      </c>
      <c r="M23" s="64">
        <f>VLOOKUP($B23,Total!$A$4:$V$348,Total!L$1,FALSE)</f>
        <v>459168</v>
      </c>
      <c r="N23" s="64">
        <f>VLOOKUP($B23,Total!$A$4:$V$348,Total!M$1,FALSE)</f>
        <v>1</v>
      </c>
      <c r="O23" s="64">
        <f>VLOOKUP($B23,Total!$A$4:$V$348,Total!N$1,FALSE)</f>
        <v>53124</v>
      </c>
      <c r="P23" s="64">
        <f>VLOOKUP($B23,Total!$A$4:$V$348,Total!O$1,FALSE)</f>
        <v>44</v>
      </c>
      <c r="Q23" s="64">
        <f>VLOOKUP($B23,Total!$A$4:$V$348,Total!P$1,FALSE)</f>
        <v>3367232</v>
      </c>
      <c r="R23" s="64">
        <f>VLOOKUP($B23,Total!$A$4:$V$348,Total!Q$1,FALSE)</f>
        <v>12</v>
      </c>
      <c r="S23" s="64">
        <f>VLOOKUP($B23,Total!$A$4:$V$348,Total!R$1,FALSE)</f>
        <v>637488</v>
      </c>
      <c r="T23" s="64">
        <f>VLOOKUP($B23,Total!$A$4:$V$348,Total!S$1,FALSE)</f>
        <v>0</v>
      </c>
      <c r="U23" s="64">
        <f>VLOOKUP($B23,Total!$A$4:$V$348,Total!T$1,FALSE)</f>
        <v>0</v>
      </c>
      <c r="V23" s="64">
        <f>VLOOKUP($B23,Total!$A$4:$V$348,Total!U$1,FALSE)</f>
        <v>1272</v>
      </c>
      <c r="W23" s="64">
        <f>VLOOKUP($B23,Total!$A$4:$V$348,Total!V$1,FALSE)</f>
        <v>83886316</v>
      </c>
    </row>
    <row r="24" spans="1:23" s="47" customFormat="1" x14ac:dyDescent="0.2">
      <c r="A24" s="44">
        <v>9206</v>
      </c>
      <c r="B24" s="105">
        <v>9113</v>
      </c>
      <c r="C24" s="28" t="s">
        <v>283</v>
      </c>
      <c r="D24" s="64">
        <f>VLOOKUP($B24,Total!$A$4:$V$348,Total!C$1,FALSE)</f>
        <v>109</v>
      </c>
      <c r="E24" s="64">
        <f>VLOOKUP($B24,Total!$A$4:$V$348,Total!D$1,FALSE)</f>
        <v>8341552</v>
      </c>
      <c r="F24" s="64">
        <f>VLOOKUP($B24,Total!$A$4:$V$348,Total!E$1,FALSE)</f>
        <v>95</v>
      </c>
      <c r="G24" s="64">
        <f>VLOOKUP($B24,Total!$A$4:$V$348,Total!F$1,FALSE)</f>
        <v>5046780</v>
      </c>
      <c r="H24" s="64">
        <f>VLOOKUP($B24,Total!$A$4:$V$348,Total!G$1,FALSE)</f>
        <v>69</v>
      </c>
      <c r="I24" s="64">
        <f>VLOOKUP($B24,Total!$A$4:$V$348,Total!H$1,FALSE)</f>
        <v>5280432</v>
      </c>
      <c r="J24" s="64">
        <f>VLOOKUP($B24,Total!$A$4:$V$348,Total!I$1,FALSE)</f>
        <v>25</v>
      </c>
      <c r="K24" s="64">
        <f>VLOOKUP($B24,Total!$A$4:$V$348,Total!J$1,FALSE)</f>
        <v>1328100</v>
      </c>
      <c r="L24" s="64">
        <f>VLOOKUP($B24,Total!$A$4:$V$348,Total!K$1,FALSE)</f>
        <v>0</v>
      </c>
      <c r="M24" s="64">
        <f>VLOOKUP($B24,Total!$A$4:$V$348,Total!L$1,FALSE)</f>
        <v>0</v>
      </c>
      <c r="N24" s="64">
        <f>VLOOKUP($B24,Total!$A$4:$V$348,Total!M$1,FALSE)</f>
        <v>0</v>
      </c>
      <c r="O24" s="64">
        <f>VLOOKUP($B24,Total!$A$4:$V$348,Total!N$1,FALSE)</f>
        <v>0</v>
      </c>
      <c r="P24" s="64">
        <f>VLOOKUP($B24,Total!$A$4:$V$348,Total!O$1,FALSE)</f>
        <v>24</v>
      </c>
      <c r="Q24" s="64">
        <f>VLOOKUP($B24,Total!$A$4:$V$348,Total!P$1,FALSE)</f>
        <v>1836672</v>
      </c>
      <c r="R24" s="64">
        <f>VLOOKUP($B24,Total!$A$4:$V$348,Total!Q$1,FALSE)</f>
        <v>4</v>
      </c>
      <c r="S24" s="64">
        <f>VLOOKUP($B24,Total!$A$4:$V$348,Total!R$1,FALSE)</f>
        <v>212496</v>
      </c>
      <c r="T24" s="64">
        <f>VLOOKUP($B24,Total!$A$4:$V$348,Total!S$1,FALSE)</f>
        <v>0</v>
      </c>
      <c r="U24" s="64">
        <f>VLOOKUP($B24,Total!$A$4:$V$348,Total!T$1,FALSE)</f>
        <v>0</v>
      </c>
      <c r="V24" s="64">
        <f>VLOOKUP($B24,Total!$A$4:$V$348,Total!U$1,FALSE)</f>
        <v>326</v>
      </c>
      <c r="W24" s="64">
        <f>VLOOKUP($B24,Total!$A$4:$V$348,Total!V$1,FALSE)</f>
        <v>22046032</v>
      </c>
    </row>
    <row r="25" spans="1:23" s="47" customFormat="1" x14ac:dyDescent="0.2">
      <c r="A25" s="44">
        <v>9207</v>
      </c>
      <c r="B25" s="105">
        <v>9106</v>
      </c>
      <c r="C25" s="28" t="s">
        <v>284</v>
      </c>
      <c r="D25" s="64">
        <f>VLOOKUP($B25,Total!$A$4:$V$348,Total!C$1,FALSE)</f>
        <v>213</v>
      </c>
      <c r="E25" s="64">
        <f>VLOOKUP($B25,Total!$A$4:$V$348,Total!D$1,FALSE)</f>
        <v>16300464</v>
      </c>
      <c r="F25" s="64">
        <f>VLOOKUP($B25,Total!$A$4:$V$348,Total!E$1,FALSE)</f>
        <v>243</v>
      </c>
      <c r="G25" s="64">
        <f>VLOOKUP($B25,Total!$A$4:$V$348,Total!F$1,FALSE)</f>
        <v>12909132</v>
      </c>
      <c r="H25" s="64">
        <f>VLOOKUP($B25,Total!$A$4:$V$348,Total!G$1,FALSE)</f>
        <v>26</v>
      </c>
      <c r="I25" s="64">
        <f>VLOOKUP($B25,Total!$A$4:$V$348,Total!H$1,FALSE)</f>
        <v>1989728</v>
      </c>
      <c r="J25" s="64">
        <f>VLOOKUP($B25,Total!$A$4:$V$348,Total!I$1,FALSE)</f>
        <v>39</v>
      </c>
      <c r="K25" s="64">
        <f>VLOOKUP($B25,Total!$A$4:$V$348,Total!J$1,FALSE)</f>
        <v>2071836</v>
      </c>
      <c r="L25" s="64">
        <f>VLOOKUP($B25,Total!$A$4:$V$348,Total!K$1,FALSE)</f>
        <v>0</v>
      </c>
      <c r="M25" s="64">
        <f>VLOOKUP($B25,Total!$A$4:$V$348,Total!L$1,FALSE)</f>
        <v>0</v>
      </c>
      <c r="N25" s="64">
        <f>VLOOKUP($B25,Total!$A$4:$V$348,Total!M$1,FALSE)</f>
        <v>0</v>
      </c>
      <c r="O25" s="64">
        <f>VLOOKUP($B25,Total!$A$4:$V$348,Total!N$1,FALSE)</f>
        <v>0</v>
      </c>
      <c r="P25" s="64">
        <f>VLOOKUP($B25,Total!$A$4:$V$348,Total!O$1,FALSE)</f>
        <v>19</v>
      </c>
      <c r="Q25" s="64">
        <f>VLOOKUP($B25,Total!$A$4:$V$348,Total!P$1,FALSE)</f>
        <v>1454032</v>
      </c>
      <c r="R25" s="64">
        <f>VLOOKUP($B25,Total!$A$4:$V$348,Total!Q$1,FALSE)</f>
        <v>8</v>
      </c>
      <c r="S25" s="64">
        <f>VLOOKUP($B25,Total!$A$4:$V$348,Total!R$1,FALSE)</f>
        <v>424992</v>
      </c>
      <c r="T25" s="64">
        <f>VLOOKUP($B25,Total!$A$4:$V$348,Total!S$1,FALSE)</f>
        <v>0</v>
      </c>
      <c r="U25" s="64">
        <f>VLOOKUP($B25,Total!$A$4:$V$348,Total!T$1,FALSE)</f>
        <v>0</v>
      </c>
      <c r="V25" s="64">
        <f>VLOOKUP($B25,Total!$A$4:$V$348,Total!U$1,FALSE)</f>
        <v>548</v>
      </c>
      <c r="W25" s="64">
        <f>VLOOKUP($B25,Total!$A$4:$V$348,Total!V$1,FALSE)</f>
        <v>35150184</v>
      </c>
    </row>
    <row r="26" spans="1:23" s="47" customFormat="1" x14ac:dyDescent="0.2">
      <c r="A26" s="44">
        <v>9208</v>
      </c>
      <c r="B26" s="105">
        <v>9111</v>
      </c>
      <c r="C26" s="28" t="s">
        <v>285</v>
      </c>
      <c r="D26" s="64">
        <f>VLOOKUP($B26,Total!$A$4:$V$348,Total!C$1,FALSE)</f>
        <v>0</v>
      </c>
      <c r="E26" s="64">
        <f>VLOOKUP($B26,Total!$A$4:$V$348,Total!D$1,FALSE)</f>
        <v>0</v>
      </c>
      <c r="F26" s="64">
        <f>VLOOKUP($B26,Total!$A$4:$V$348,Total!E$1,FALSE)</f>
        <v>0</v>
      </c>
      <c r="G26" s="64">
        <f>VLOOKUP($B26,Total!$A$4:$V$348,Total!F$1,FALSE)</f>
        <v>0</v>
      </c>
      <c r="H26" s="64">
        <f>VLOOKUP($B26,Total!$A$4:$V$348,Total!G$1,FALSE)</f>
        <v>68</v>
      </c>
      <c r="I26" s="64">
        <f>VLOOKUP($B26,Total!$A$4:$V$348,Total!H$1,FALSE)</f>
        <v>5203904</v>
      </c>
      <c r="J26" s="64">
        <f>VLOOKUP($B26,Total!$A$4:$V$348,Total!I$1,FALSE)</f>
        <v>204</v>
      </c>
      <c r="K26" s="64">
        <f>VLOOKUP($B26,Total!$A$4:$V$348,Total!J$1,FALSE)</f>
        <v>10837296</v>
      </c>
      <c r="L26" s="64">
        <f>VLOOKUP($B26,Total!$A$4:$V$348,Total!K$1,FALSE)</f>
        <v>9</v>
      </c>
      <c r="M26" s="64">
        <f>VLOOKUP($B26,Total!$A$4:$V$348,Total!L$1,FALSE)</f>
        <v>688752</v>
      </c>
      <c r="N26" s="64">
        <f>VLOOKUP($B26,Total!$A$4:$V$348,Total!M$1,FALSE)</f>
        <v>0</v>
      </c>
      <c r="O26" s="64">
        <f>VLOOKUP($B26,Total!$A$4:$V$348,Total!N$1,FALSE)</f>
        <v>0</v>
      </c>
      <c r="P26" s="64">
        <f>VLOOKUP($B26,Total!$A$4:$V$348,Total!O$1,FALSE)</f>
        <v>0</v>
      </c>
      <c r="Q26" s="64">
        <f>VLOOKUP($B26,Total!$A$4:$V$348,Total!P$1,FALSE)</f>
        <v>0</v>
      </c>
      <c r="R26" s="64">
        <f>VLOOKUP($B26,Total!$A$4:$V$348,Total!Q$1,FALSE)</f>
        <v>0</v>
      </c>
      <c r="S26" s="64">
        <f>VLOOKUP($B26,Total!$A$4:$V$348,Total!R$1,FALSE)</f>
        <v>0</v>
      </c>
      <c r="T26" s="64">
        <f>VLOOKUP($B26,Total!$A$4:$V$348,Total!S$1,FALSE)</f>
        <v>0</v>
      </c>
      <c r="U26" s="64">
        <f>VLOOKUP($B26,Total!$A$4:$V$348,Total!T$1,FALSE)</f>
        <v>0</v>
      </c>
      <c r="V26" s="64">
        <f>VLOOKUP($B26,Total!$A$4:$V$348,Total!U$1,FALSE)</f>
        <v>281</v>
      </c>
      <c r="W26" s="64">
        <f>VLOOKUP($B26,Total!$A$4:$V$348,Total!V$1,FALSE)</f>
        <v>16729952</v>
      </c>
    </row>
    <row r="27" spans="1:23" s="47" customFormat="1" x14ac:dyDescent="0.2">
      <c r="A27" s="44">
        <v>9209</v>
      </c>
      <c r="B27" s="105">
        <v>9102</v>
      </c>
      <c r="C27" s="28" t="s">
        <v>286</v>
      </c>
      <c r="D27" s="64">
        <f>VLOOKUP($B27,Total!$A$4:$V$348,Total!C$1,FALSE)</f>
        <v>0</v>
      </c>
      <c r="E27" s="64">
        <f>VLOOKUP($B27,Total!$A$4:$V$348,Total!D$1,FALSE)</f>
        <v>0</v>
      </c>
      <c r="F27" s="64">
        <f>VLOOKUP($B27,Total!$A$4:$V$348,Total!E$1,FALSE)</f>
        <v>0</v>
      </c>
      <c r="G27" s="64">
        <f>VLOOKUP($B27,Total!$A$4:$V$348,Total!F$1,FALSE)</f>
        <v>0</v>
      </c>
      <c r="H27" s="64">
        <f>VLOOKUP($B27,Total!$A$4:$V$348,Total!G$1,FALSE)</f>
        <v>99</v>
      </c>
      <c r="I27" s="64">
        <f>VLOOKUP($B27,Total!$A$4:$V$348,Total!H$1,FALSE)</f>
        <v>7576272</v>
      </c>
      <c r="J27" s="64">
        <f>VLOOKUP($B27,Total!$A$4:$V$348,Total!I$1,FALSE)</f>
        <v>78</v>
      </c>
      <c r="K27" s="64">
        <f>VLOOKUP($B27,Total!$A$4:$V$348,Total!J$1,FALSE)</f>
        <v>4143672</v>
      </c>
      <c r="L27" s="64">
        <f>VLOOKUP($B27,Total!$A$4:$V$348,Total!K$1,FALSE)</f>
        <v>0</v>
      </c>
      <c r="M27" s="64">
        <f>VLOOKUP($B27,Total!$A$4:$V$348,Total!L$1,FALSE)</f>
        <v>0</v>
      </c>
      <c r="N27" s="64">
        <f>VLOOKUP($B27,Total!$A$4:$V$348,Total!M$1,FALSE)</f>
        <v>0</v>
      </c>
      <c r="O27" s="64">
        <f>VLOOKUP($B27,Total!$A$4:$V$348,Total!N$1,FALSE)</f>
        <v>0</v>
      </c>
      <c r="P27" s="64">
        <f>VLOOKUP($B27,Total!$A$4:$V$348,Total!O$1,FALSE)</f>
        <v>0</v>
      </c>
      <c r="Q27" s="64">
        <f>VLOOKUP($B27,Total!$A$4:$V$348,Total!P$1,FALSE)</f>
        <v>0</v>
      </c>
      <c r="R27" s="64">
        <f>VLOOKUP($B27,Total!$A$4:$V$348,Total!Q$1,FALSE)</f>
        <v>0</v>
      </c>
      <c r="S27" s="64">
        <f>VLOOKUP($B27,Total!$A$4:$V$348,Total!R$1,FALSE)</f>
        <v>0</v>
      </c>
      <c r="T27" s="64">
        <f>VLOOKUP($B27,Total!$A$4:$V$348,Total!S$1,FALSE)</f>
        <v>0</v>
      </c>
      <c r="U27" s="64">
        <f>VLOOKUP($B27,Total!$A$4:$V$348,Total!T$1,FALSE)</f>
        <v>0</v>
      </c>
      <c r="V27" s="64">
        <f>VLOOKUP($B27,Total!$A$4:$V$348,Total!U$1,FALSE)</f>
        <v>177</v>
      </c>
      <c r="W27" s="64">
        <f>VLOOKUP($B27,Total!$A$4:$V$348,Total!V$1,FALSE)</f>
        <v>11719944</v>
      </c>
    </row>
    <row r="28" spans="1:23" s="47" customFormat="1" x14ac:dyDescent="0.2">
      <c r="A28" s="44">
        <v>9210</v>
      </c>
      <c r="B28" s="105">
        <v>9116</v>
      </c>
      <c r="C28" s="28" t="s">
        <v>287</v>
      </c>
      <c r="D28" s="64">
        <f>VLOOKUP($B28,Total!$A$4:$V$348,Total!C$1,FALSE)</f>
        <v>0</v>
      </c>
      <c r="E28" s="64">
        <f>VLOOKUP($B28,Total!$A$4:$V$348,Total!D$1,FALSE)</f>
        <v>0</v>
      </c>
      <c r="F28" s="64">
        <f>VLOOKUP($B28,Total!$A$4:$V$348,Total!E$1,FALSE)</f>
        <v>0</v>
      </c>
      <c r="G28" s="64">
        <f>VLOOKUP($B28,Total!$A$4:$V$348,Total!F$1,FALSE)</f>
        <v>0</v>
      </c>
      <c r="H28" s="64">
        <f>VLOOKUP($B28,Total!$A$4:$V$348,Total!G$1,FALSE)</f>
        <v>69</v>
      </c>
      <c r="I28" s="64">
        <f>VLOOKUP($B28,Total!$A$4:$V$348,Total!H$1,FALSE)</f>
        <v>5280432</v>
      </c>
      <c r="J28" s="64">
        <f>VLOOKUP($B28,Total!$A$4:$V$348,Total!I$1,FALSE)</f>
        <v>31</v>
      </c>
      <c r="K28" s="64">
        <f>VLOOKUP($B28,Total!$A$4:$V$348,Total!J$1,FALSE)</f>
        <v>1646844</v>
      </c>
      <c r="L28" s="64">
        <f>VLOOKUP($B28,Total!$A$4:$V$348,Total!K$1,FALSE)</f>
        <v>0</v>
      </c>
      <c r="M28" s="64">
        <f>VLOOKUP($B28,Total!$A$4:$V$348,Total!L$1,FALSE)</f>
        <v>0</v>
      </c>
      <c r="N28" s="64">
        <f>VLOOKUP($B28,Total!$A$4:$V$348,Total!M$1,FALSE)</f>
        <v>0</v>
      </c>
      <c r="O28" s="64">
        <f>VLOOKUP($B28,Total!$A$4:$V$348,Total!N$1,FALSE)</f>
        <v>0</v>
      </c>
      <c r="P28" s="64">
        <f>VLOOKUP($B28,Total!$A$4:$V$348,Total!O$1,FALSE)</f>
        <v>0</v>
      </c>
      <c r="Q28" s="64">
        <f>VLOOKUP($B28,Total!$A$4:$V$348,Total!P$1,FALSE)</f>
        <v>0</v>
      </c>
      <c r="R28" s="64">
        <f>VLOOKUP($B28,Total!$A$4:$V$348,Total!Q$1,FALSE)</f>
        <v>0</v>
      </c>
      <c r="S28" s="64">
        <f>VLOOKUP($B28,Total!$A$4:$V$348,Total!R$1,FALSE)</f>
        <v>0</v>
      </c>
      <c r="T28" s="64">
        <f>VLOOKUP($B28,Total!$A$4:$V$348,Total!S$1,FALSE)</f>
        <v>0</v>
      </c>
      <c r="U28" s="64">
        <f>VLOOKUP($B28,Total!$A$4:$V$348,Total!T$1,FALSE)</f>
        <v>0</v>
      </c>
      <c r="V28" s="64">
        <f>VLOOKUP($B28,Total!$A$4:$V$348,Total!U$1,FALSE)</f>
        <v>100</v>
      </c>
      <c r="W28" s="64">
        <f>VLOOKUP($B28,Total!$A$4:$V$348,Total!V$1,FALSE)</f>
        <v>6927276</v>
      </c>
    </row>
    <row r="29" spans="1:23" s="47" customFormat="1" x14ac:dyDescent="0.2">
      <c r="A29" s="44">
        <v>9211</v>
      </c>
      <c r="B29" s="105">
        <v>9114</v>
      </c>
      <c r="C29" s="28" t="s">
        <v>288</v>
      </c>
      <c r="D29" s="64">
        <f>VLOOKUP($B29,Total!$A$4:$V$348,Total!C$1,FALSE)</f>
        <v>215</v>
      </c>
      <c r="E29" s="64">
        <f>VLOOKUP($B29,Total!$A$4:$V$348,Total!D$1,FALSE)</f>
        <v>16453520</v>
      </c>
      <c r="F29" s="64">
        <f>VLOOKUP($B29,Total!$A$4:$V$348,Total!E$1,FALSE)</f>
        <v>207</v>
      </c>
      <c r="G29" s="64">
        <f>VLOOKUP($B29,Total!$A$4:$V$348,Total!F$1,FALSE)</f>
        <v>10996668</v>
      </c>
      <c r="H29" s="64">
        <f>VLOOKUP($B29,Total!$A$4:$V$348,Total!G$1,FALSE)</f>
        <v>97</v>
      </c>
      <c r="I29" s="64">
        <f>VLOOKUP($B29,Total!$A$4:$V$348,Total!H$1,FALSE)</f>
        <v>7423216</v>
      </c>
      <c r="J29" s="64">
        <f>VLOOKUP($B29,Total!$A$4:$V$348,Total!I$1,FALSE)</f>
        <v>95</v>
      </c>
      <c r="K29" s="64">
        <f>VLOOKUP($B29,Total!$A$4:$V$348,Total!J$1,FALSE)</f>
        <v>5046780</v>
      </c>
      <c r="L29" s="64">
        <f>VLOOKUP($B29,Total!$A$4:$V$348,Total!K$1,FALSE)</f>
        <v>0</v>
      </c>
      <c r="M29" s="64">
        <f>VLOOKUP($B29,Total!$A$4:$V$348,Total!L$1,FALSE)</f>
        <v>0</v>
      </c>
      <c r="N29" s="64">
        <f>VLOOKUP($B29,Total!$A$4:$V$348,Total!M$1,FALSE)</f>
        <v>0</v>
      </c>
      <c r="O29" s="64">
        <f>VLOOKUP($B29,Total!$A$4:$V$348,Total!N$1,FALSE)</f>
        <v>0</v>
      </c>
      <c r="P29" s="64">
        <f>VLOOKUP($B29,Total!$A$4:$V$348,Total!O$1,FALSE)</f>
        <v>0</v>
      </c>
      <c r="Q29" s="64">
        <f>VLOOKUP($B29,Total!$A$4:$V$348,Total!P$1,FALSE)</f>
        <v>0</v>
      </c>
      <c r="R29" s="64">
        <f>VLOOKUP($B29,Total!$A$4:$V$348,Total!Q$1,FALSE)</f>
        <v>0</v>
      </c>
      <c r="S29" s="64">
        <f>VLOOKUP($B29,Total!$A$4:$V$348,Total!R$1,FALSE)</f>
        <v>0</v>
      </c>
      <c r="T29" s="64">
        <f>VLOOKUP($B29,Total!$A$4:$V$348,Total!S$1,FALSE)</f>
        <v>0</v>
      </c>
      <c r="U29" s="64">
        <f>VLOOKUP($B29,Total!$A$4:$V$348,Total!T$1,FALSE)</f>
        <v>0</v>
      </c>
      <c r="V29" s="64">
        <f>VLOOKUP($B29,Total!$A$4:$V$348,Total!U$1,FALSE)</f>
        <v>614</v>
      </c>
      <c r="W29" s="64">
        <f>VLOOKUP($B29,Total!$A$4:$V$348,Total!V$1,FALSE)</f>
        <v>39920184</v>
      </c>
    </row>
    <row r="30" spans="1:23" s="47" customFormat="1" x14ac:dyDescent="0.2">
      <c r="A30" s="44">
        <v>9212</v>
      </c>
      <c r="B30" s="105">
        <v>9107</v>
      </c>
      <c r="C30" s="28" t="s">
        <v>289</v>
      </c>
      <c r="D30" s="64">
        <f>VLOOKUP($B30,Total!$A$4:$V$348,Total!C$1,FALSE)</f>
        <v>198</v>
      </c>
      <c r="E30" s="64">
        <f>VLOOKUP($B30,Total!$A$4:$V$348,Total!D$1,FALSE)</f>
        <v>15152544</v>
      </c>
      <c r="F30" s="64">
        <f>VLOOKUP($B30,Total!$A$4:$V$348,Total!E$1,FALSE)</f>
        <v>197</v>
      </c>
      <c r="G30" s="64">
        <f>VLOOKUP($B30,Total!$A$4:$V$348,Total!F$1,FALSE)</f>
        <v>10465428</v>
      </c>
      <c r="H30" s="64">
        <f>VLOOKUP($B30,Total!$A$4:$V$348,Total!G$1,FALSE)</f>
        <v>70</v>
      </c>
      <c r="I30" s="64">
        <f>VLOOKUP($B30,Total!$A$4:$V$348,Total!H$1,FALSE)</f>
        <v>5356960</v>
      </c>
      <c r="J30" s="64">
        <f>VLOOKUP($B30,Total!$A$4:$V$348,Total!I$1,FALSE)</f>
        <v>48</v>
      </c>
      <c r="K30" s="64">
        <f>VLOOKUP($B30,Total!$A$4:$V$348,Total!J$1,FALSE)</f>
        <v>2549952</v>
      </c>
      <c r="L30" s="64">
        <f>VLOOKUP($B30,Total!$A$4:$V$348,Total!K$1,FALSE)</f>
        <v>0</v>
      </c>
      <c r="M30" s="64">
        <f>VLOOKUP($B30,Total!$A$4:$V$348,Total!L$1,FALSE)</f>
        <v>0</v>
      </c>
      <c r="N30" s="64">
        <f>VLOOKUP($B30,Total!$A$4:$V$348,Total!M$1,FALSE)</f>
        <v>0</v>
      </c>
      <c r="O30" s="64">
        <f>VLOOKUP($B30,Total!$A$4:$V$348,Total!N$1,FALSE)</f>
        <v>0</v>
      </c>
      <c r="P30" s="64">
        <f>VLOOKUP($B30,Total!$A$4:$V$348,Total!O$1,FALSE)</f>
        <v>0</v>
      </c>
      <c r="Q30" s="64">
        <f>VLOOKUP($B30,Total!$A$4:$V$348,Total!P$1,FALSE)</f>
        <v>0</v>
      </c>
      <c r="R30" s="64">
        <f>VLOOKUP($B30,Total!$A$4:$V$348,Total!Q$1,FALSE)</f>
        <v>0</v>
      </c>
      <c r="S30" s="64">
        <f>VLOOKUP($B30,Total!$A$4:$V$348,Total!R$1,FALSE)</f>
        <v>0</v>
      </c>
      <c r="T30" s="64">
        <f>VLOOKUP($B30,Total!$A$4:$V$348,Total!S$1,FALSE)</f>
        <v>0</v>
      </c>
      <c r="U30" s="64">
        <f>VLOOKUP($B30,Total!$A$4:$V$348,Total!T$1,FALSE)</f>
        <v>0</v>
      </c>
      <c r="V30" s="64">
        <f>VLOOKUP($B30,Total!$A$4:$V$348,Total!U$1,FALSE)</f>
        <v>513</v>
      </c>
      <c r="W30" s="64">
        <f>VLOOKUP($B30,Total!$A$4:$V$348,Total!V$1,FALSE)</f>
        <v>33524884</v>
      </c>
    </row>
    <row r="31" spans="1:23" s="47" customFormat="1" x14ac:dyDescent="0.2">
      <c r="A31" s="44">
        <v>9213</v>
      </c>
      <c r="B31" s="105">
        <v>9118</v>
      </c>
      <c r="C31" s="28" t="s">
        <v>290</v>
      </c>
      <c r="D31" s="64">
        <f>VLOOKUP($B31,Total!$A$4:$V$348,Total!C$1,FALSE)</f>
        <v>0</v>
      </c>
      <c r="E31" s="64">
        <f>VLOOKUP($B31,Total!$A$4:$V$348,Total!D$1,FALSE)</f>
        <v>0</v>
      </c>
      <c r="F31" s="64">
        <f>VLOOKUP($B31,Total!$A$4:$V$348,Total!E$1,FALSE)</f>
        <v>0</v>
      </c>
      <c r="G31" s="64">
        <f>VLOOKUP($B31,Total!$A$4:$V$348,Total!F$1,FALSE)</f>
        <v>0</v>
      </c>
      <c r="H31" s="64">
        <f>VLOOKUP($B31,Total!$A$4:$V$348,Total!G$1,FALSE)</f>
        <v>28</v>
      </c>
      <c r="I31" s="64">
        <f>VLOOKUP($B31,Total!$A$4:$V$348,Total!H$1,FALSE)</f>
        <v>2142784</v>
      </c>
      <c r="J31" s="64">
        <f>VLOOKUP($B31,Total!$A$4:$V$348,Total!I$1,FALSE)</f>
        <v>24</v>
      </c>
      <c r="K31" s="64">
        <f>VLOOKUP($B31,Total!$A$4:$V$348,Total!J$1,FALSE)</f>
        <v>1274976</v>
      </c>
      <c r="L31" s="64">
        <f>VLOOKUP($B31,Total!$A$4:$V$348,Total!K$1,FALSE)</f>
        <v>0</v>
      </c>
      <c r="M31" s="64">
        <f>VLOOKUP($B31,Total!$A$4:$V$348,Total!L$1,FALSE)</f>
        <v>0</v>
      </c>
      <c r="N31" s="64">
        <f>VLOOKUP($B31,Total!$A$4:$V$348,Total!M$1,FALSE)</f>
        <v>0</v>
      </c>
      <c r="O31" s="64">
        <f>VLOOKUP($B31,Total!$A$4:$V$348,Total!N$1,FALSE)</f>
        <v>0</v>
      </c>
      <c r="P31" s="64">
        <f>VLOOKUP($B31,Total!$A$4:$V$348,Total!O$1,FALSE)</f>
        <v>0</v>
      </c>
      <c r="Q31" s="64">
        <f>VLOOKUP($B31,Total!$A$4:$V$348,Total!P$1,FALSE)</f>
        <v>0</v>
      </c>
      <c r="R31" s="64">
        <f>VLOOKUP($B31,Total!$A$4:$V$348,Total!Q$1,FALSE)</f>
        <v>0</v>
      </c>
      <c r="S31" s="64">
        <f>VLOOKUP($B31,Total!$A$4:$V$348,Total!R$1,FALSE)</f>
        <v>0</v>
      </c>
      <c r="T31" s="64">
        <f>VLOOKUP($B31,Total!$A$4:$V$348,Total!S$1,FALSE)</f>
        <v>0</v>
      </c>
      <c r="U31" s="64">
        <f>VLOOKUP($B31,Total!$A$4:$V$348,Total!T$1,FALSE)</f>
        <v>0</v>
      </c>
      <c r="V31" s="64">
        <f>VLOOKUP($B31,Total!$A$4:$V$348,Total!U$1,FALSE)</f>
        <v>52</v>
      </c>
      <c r="W31" s="64">
        <f>VLOOKUP($B31,Total!$A$4:$V$348,Total!V$1,FALSE)</f>
        <v>3417760</v>
      </c>
    </row>
    <row r="32" spans="1:23" s="47" customFormat="1" x14ac:dyDescent="0.2">
      <c r="A32" s="44">
        <v>9214</v>
      </c>
      <c r="B32" s="105">
        <v>9109</v>
      </c>
      <c r="C32" s="28" t="s">
        <v>291</v>
      </c>
      <c r="D32" s="64">
        <f>VLOOKUP($B32,Total!$A$4:$V$348,Total!C$1,FALSE)</f>
        <v>217</v>
      </c>
      <c r="E32" s="64">
        <f>VLOOKUP($B32,Total!$A$4:$V$348,Total!D$1,FALSE)</f>
        <v>16606576</v>
      </c>
      <c r="F32" s="64">
        <f>VLOOKUP($B32,Total!$A$4:$V$348,Total!E$1,FALSE)</f>
        <v>268</v>
      </c>
      <c r="G32" s="64">
        <f>VLOOKUP($B32,Total!$A$4:$V$348,Total!F$1,FALSE)</f>
        <v>14237232</v>
      </c>
      <c r="H32" s="64">
        <f>VLOOKUP($B32,Total!$A$4:$V$348,Total!G$1,FALSE)</f>
        <v>73</v>
      </c>
      <c r="I32" s="64">
        <f>VLOOKUP($B32,Total!$A$4:$V$348,Total!H$1,FALSE)</f>
        <v>5586544</v>
      </c>
      <c r="J32" s="64">
        <f>VLOOKUP($B32,Total!$A$4:$V$348,Total!I$1,FALSE)</f>
        <v>29</v>
      </c>
      <c r="K32" s="64">
        <f>VLOOKUP($B32,Total!$A$4:$V$348,Total!J$1,FALSE)</f>
        <v>1540596</v>
      </c>
      <c r="L32" s="64">
        <f>VLOOKUP($B32,Total!$A$4:$V$348,Total!K$1,FALSE)</f>
        <v>0</v>
      </c>
      <c r="M32" s="64">
        <f>VLOOKUP($B32,Total!$A$4:$V$348,Total!L$1,FALSE)</f>
        <v>0</v>
      </c>
      <c r="N32" s="64">
        <f>VLOOKUP($B32,Total!$A$4:$V$348,Total!M$1,FALSE)</f>
        <v>0</v>
      </c>
      <c r="O32" s="64">
        <f>VLOOKUP($B32,Total!$A$4:$V$348,Total!N$1,FALSE)</f>
        <v>0</v>
      </c>
      <c r="P32" s="64">
        <f>VLOOKUP($B32,Total!$A$4:$V$348,Total!O$1,FALSE)</f>
        <v>22</v>
      </c>
      <c r="Q32" s="64">
        <f>VLOOKUP($B32,Total!$A$4:$V$348,Total!P$1,FALSE)</f>
        <v>1683616</v>
      </c>
      <c r="R32" s="64">
        <f>VLOOKUP($B32,Total!$A$4:$V$348,Total!Q$1,FALSE)</f>
        <v>8</v>
      </c>
      <c r="S32" s="64">
        <f>VLOOKUP($B32,Total!$A$4:$V$348,Total!R$1,FALSE)</f>
        <v>424992</v>
      </c>
      <c r="T32" s="64">
        <f>VLOOKUP($B32,Total!$A$4:$V$348,Total!S$1,FALSE)</f>
        <v>0</v>
      </c>
      <c r="U32" s="64">
        <f>VLOOKUP($B32,Total!$A$4:$V$348,Total!T$1,FALSE)</f>
        <v>0</v>
      </c>
      <c r="V32" s="64">
        <f>VLOOKUP($B32,Total!$A$4:$V$348,Total!U$1,FALSE)</f>
        <v>617</v>
      </c>
      <c r="W32" s="64">
        <f>VLOOKUP($B32,Total!$A$4:$V$348,Total!V$1,FALSE)</f>
        <v>40079556</v>
      </c>
    </row>
    <row r="33" spans="1:23" s="47" customFormat="1" x14ac:dyDescent="0.2">
      <c r="A33" s="44">
        <v>9215</v>
      </c>
      <c r="B33" s="105">
        <v>9120</v>
      </c>
      <c r="C33" s="28" t="s">
        <v>292</v>
      </c>
      <c r="D33" s="64">
        <f>VLOOKUP($B33,Total!$A$4:$V$348,Total!C$1,FALSE)</f>
        <v>267</v>
      </c>
      <c r="E33" s="64">
        <f>VLOOKUP($B33,Total!$A$4:$V$348,Total!D$1,FALSE)</f>
        <v>20432976</v>
      </c>
      <c r="F33" s="64">
        <f>VLOOKUP($B33,Total!$A$4:$V$348,Total!E$1,FALSE)</f>
        <v>376</v>
      </c>
      <c r="G33" s="64">
        <f>VLOOKUP($B33,Total!$A$4:$V$348,Total!F$1,FALSE)</f>
        <v>19974624</v>
      </c>
      <c r="H33" s="64">
        <f>VLOOKUP($B33,Total!$A$4:$V$348,Total!G$1,FALSE)</f>
        <v>252</v>
      </c>
      <c r="I33" s="64">
        <f>VLOOKUP($B33,Total!$A$4:$V$348,Total!H$1,FALSE)</f>
        <v>19285056</v>
      </c>
      <c r="J33" s="64">
        <f>VLOOKUP($B33,Total!$A$4:$V$348,Total!I$1,FALSE)</f>
        <v>193</v>
      </c>
      <c r="K33" s="64">
        <f>VLOOKUP($B33,Total!$A$4:$V$348,Total!J$1,FALSE)</f>
        <v>10252932</v>
      </c>
      <c r="L33" s="64">
        <f>VLOOKUP($B33,Total!$A$4:$V$348,Total!K$1,FALSE)</f>
        <v>0</v>
      </c>
      <c r="M33" s="64">
        <f>VLOOKUP($B33,Total!$A$4:$V$348,Total!L$1,FALSE)</f>
        <v>0</v>
      </c>
      <c r="N33" s="64">
        <f>VLOOKUP($B33,Total!$A$4:$V$348,Total!M$1,FALSE)</f>
        <v>0</v>
      </c>
      <c r="O33" s="64">
        <f>VLOOKUP($B33,Total!$A$4:$V$348,Total!N$1,FALSE)</f>
        <v>0</v>
      </c>
      <c r="P33" s="64">
        <f>VLOOKUP($B33,Total!$A$4:$V$348,Total!O$1,FALSE)</f>
        <v>124</v>
      </c>
      <c r="Q33" s="64">
        <f>VLOOKUP($B33,Total!$A$4:$V$348,Total!P$1,FALSE)</f>
        <v>9489472</v>
      </c>
      <c r="R33" s="64">
        <f>VLOOKUP($B33,Total!$A$4:$V$348,Total!Q$1,FALSE)</f>
        <v>50</v>
      </c>
      <c r="S33" s="64">
        <f>VLOOKUP($B33,Total!$A$4:$V$348,Total!R$1,FALSE)</f>
        <v>2656200</v>
      </c>
      <c r="T33" s="64">
        <f>VLOOKUP($B33,Total!$A$4:$V$348,Total!S$1,FALSE)</f>
        <v>0</v>
      </c>
      <c r="U33" s="64">
        <f>VLOOKUP($B33,Total!$A$4:$V$348,Total!T$1,FALSE)</f>
        <v>0</v>
      </c>
      <c r="V33" s="64">
        <f>VLOOKUP($B33,Total!$A$4:$V$348,Total!U$1,FALSE)</f>
        <v>1262</v>
      </c>
      <c r="W33" s="64">
        <f>VLOOKUP($B33,Total!$A$4:$V$348,Total!V$1,FALSE)</f>
        <v>82091260</v>
      </c>
    </row>
    <row r="34" spans="1:23" s="47" customFormat="1" x14ac:dyDescent="0.2">
      <c r="A34" s="44">
        <v>9216</v>
      </c>
      <c r="B34" s="105">
        <v>9115</v>
      </c>
      <c r="C34" s="28" t="s">
        <v>293</v>
      </c>
      <c r="D34" s="64">
        <f>VLOOKUP($B34,Total!$A$4:$V$348,Total!C$1,FALSE)</f>
        <v>243</v>
      </c>
      <c r="E34" s="64">
        <f>VLOOKUP($B34,Total!$A$4:$V$348,Total!D$1,FALSE)</f>
        <v>18596304</v>
      </c>
      <c r="F34" s="64">
        <f>VLOOKUP($B34,Total!$A$4:$V$348,Total!E$1,FALSE)</f>
        <v>270</v>
      </c>
      <c r="G34" s="64">
        <f>VLOOKUP($B34,Total!$A$4:$V$348,Total!F$1,FALSE)</f>
        <v>14343480</v>
      </c>
      <c r="H34" s="64">
        <f>VLOOKUP($B34,Total!$A$4:$V$348,Total!G$1,FALSE)</f>
        <v>73</v>
      </c>
      <c r="I34" s="64">
        <f>VLOOKUP($B34,Total!$A$4:$V$348,Total!H$1,FALSE)</f>
        <v>5586544</v>
      </c>
      <c r="J34" s="64">
        <f>VLOOKUP($B34,Total!$A$4:$V$348,Total!I$1,FALSE)</f>
        <v>95</v>
      </c>
      <c r="K34" s="64">
        <f>VLOOKUP($B34,Total!$A$4:$V$348,Total!J$1,FALSE)</f>
        <v>5046780</v>
      </c>
      <c r="L34" s="64">
        <f>VLOOKUP($B34,Total!$A$4:$V$348,Total!K$1,FALSE)</f>
        <v>0</v>
      </c>
      <c r="M34" s="64">
        <f>VLOOKUP($B34,Total!$A$4:$V$348,Total!L$1,FALSE)</f>
        <v>0</v>
      </c>
      <c r="N34" s="64">
        <f>VLOOKUP($B34,Total!$A$4:$V$348,Total!M$1,FALSE)</f>
        <v>0</v>
      </c>
      <c r="O34" s="64">
        <f>VLOOKUP($B34,Total!$A$4:$V$348,Total!N$1,FALSE)</f>
        <v>0</v>
      </c>
      <c r="P34" s="64">
        <f>VLOOKUP($B34,Total!$A$4:$V$348,Total!O$1,FALSE)</f>
        <v>28</v>
      </c>
      <c r="Q34" s="64">
        <f>VLOOKUP($B34,Total!$A$4:$V$348,Total!P$1,FALSE)</f>
        <v>2142784</v>
      </c>
      <c r="R34" s="64">
        <f>VLOOKUP($B34,Total!$A$4:$V$348,Total!Q$1,FALSE)</f>
        <v>8</v>
      </c>
      <c r="S34" s="64">
        <f>VLOOKUP($B34,Total!$A$4:$V$348,Total!R$1,FALSE)</f>
        <v>424992</v>
      </c>
      <c r="T34" s="64">
        <f>VLOOKUP($B34,Total!$A$4:$V$348,Total!S$1,FALSE)</f>
        <v>0</v>
      </c>
      <c r="U34" s="64">
        <f>VLOOKUP($B34,Total!$A$4:$V$348,Total!T$1,FALSE)</f>
        <v>0</v>
      </c>
      <c r="V34" s="64">
        <f>VLOOKUP($B34,Total!$A$4:$V$348,Total!U$1,FALSE)</f>
        <v>717</v>
      </c>
      <c r="W34" s="64">
        <f>VLOOKUP($B34,Total!$A$4:$V$348,Total!V$1,FALSE)</f>
        <v>46140884</v>
      </c>
    </row>
    <row r="35" spans="1:23" s="47" customFormat="1" x14ac:dyDescent="0.2">
      <c r="A35" s="44">
        <v>9217</v>
      </c>
      <c r="B35" s="105">
        <v>9110</v>
      </c>
      <c r="C35" s="28" t="s">
        <v>294</v>
      </c>
      <c r="D35" s="64">
        <f>VLOOKUP($B35,Total!$A$4:$V$348,Total!C$1,FALSE)</f>
        <v>49</v>
      </c>
      <c r="E35" s="64">
        <f>VLOOKUP($B35,Total!$A$4:$V$348,Total!D$1,FALSE)</f>
        <v>3749872</v>
      </c>
      <c r="F35" s="64">
        <f>VLOOKUP($B35,Total!$A$4:$V$348,Total!E$1,FALSE)</f>
        <v>57</v>
      </c>
      <c r="G35" s="64">
        <f>VLOOKUP($B35,Total!$A$4:$V$348,Total!F$1,FALSE)</f>
        <v>3028068</v>
      </c>
      <c r="H35" s="64">
        <f>VLOOKUP($B35,Total!$A$4:$V$348,Total!G$1,FALSE)</f>
        <v>46</v>
      </c>
      <c r="I35" s="64">
        <f>VLOOKUP($B35,Total!$A$4:$V$348,Total!H$1,FALSE)</f>
        <v>3520288</v>
      </c>
      <c r="J35" s="64">
        <f>VLOOKUP($B35,Total!$A$4:$V$348,Total!I$1,FALSE)</f>
        <v>18</v>
      </c>
      <c r="K35" s="64">
        <f>VLOOKUP($B35,Total!$A$4:$V$348,Total!J$1,FALSE)</f>
        <v>956232</v>
      </c>
      <c r="L35" s="64">
        <f>VLOOKUP($B35,Total!$A$4:$V$348,Total!K$1,FALSE)</f>
        <v>0</v>
      </c>
      <c r="M35" s="64">
        <f>VLOOKUP($B35,Total!$A$4:$V$348,Total!L$1,FALSE)</f>
        <v>0</v>
      </c>
      <c r="N35" s="64">
        <f>VLOOKUP($B35,Total!$A$4:$V$348,Total!M$1,FALSE)</f>
        <v>0</v>
      </c>
      <c r="O35" s="64">
        <f>VLOOKUP($B35,Total!$A$4:$V$348,Total!N$1,FALSE)</f>
        <v>0</v>
      </c>
      <c r="P35" s="64">
        <f>VLOOKUP($B35,Total!$A$4:$V$348,Total!O$1,FALSE)</f>
        <v>0</v>
      </c>
      <c r="Q35" s="64">
        <f>VLOOKUP($B35,Total!$A$4:$V$348,Total!P$1,FALSE)</f>
        <v>0</v>
      </c>
      <c r="R35" s="64">
        <f>VLOOKUP($B35,Total!$A$4:$V$348,Total!Q$1,FALSE)</f>
        <v>0</v>
      </c>
      <c r="S35" s="64">
        <f>VLOOKUP($B35,Total!$A$4:$V$348,Total!R$1,FALSE)</f>
        <v>0</v>
      </c>
      <c r="T35" s="64">
        <f>VLOOKUP($B35,Total!$A$4:$V$348,Total!S$1,FALSE)</f>
        <v>0</v>
      </c>
      <c r="U35" s="64">
        <f>VLOOKUP($B35,Total!$A$4:$V$348,Total!T$1,FALSE)</f>
        <v>0</v>
      </c>
      <c r="V35" s="64">
        <f>VLOOKUP($B35,Total!$A$4:$V$348,Total!U$1,FALSE)</f>
        <v>170</v>
      </c>
      <c r="W35" s="64">
        <f>VLOOKUP($B35,Total!$A$4:$V$348,Total!V$1,FALSE)</f>
        <v>11254460</v>
      </c>
    </row>
    <row r="36" spans="1:23" s="47" customFormat="1" x14ac:dyDescent="0.2">
      <c r="A36" s="44">
        <v>9218</v>
      </c>
      <c r="B36" s="105">
        <v>9104</v>
      </c>
      <c r="C36" s="28" t="s">
        <v>295</v>
      </c>
      <c r="D36" s="64">
        <f>VLOOKUP($B36,Total!$A$4:$V$348,Total!C$1,FALSE)</f>
        <v>0</v>
      </c>
      <c r="E36" s="64">
        <f>VLOOKUP($B36,Total!$A$4:$V$348,Total!D$1,FALSE)</f>
        <v>0</v>
      </c>
      <c r="F36" s="64">
        <f>VLOOKUP($B36,Total!$A$4:$V$348,Total!E$1,FALSE)</f>
        <v>0</v>
      </c>
      <c r="G36" s="64">
        <f>VLOOKUP($B36,Total!$A$4:$V$348,Total!F$1,FALSE)</f>
        <v>0</v>
      </c>
      <c r="H36" s="64">
        <f>VLOOKUP($B36,Total!$A$4:$V$348,Total!G$1,FALSE)</f>
        <v>48</v>
      </c>
      <c r="I36" s="64">
        <f>VLOOKUP($B36,Total!$A$4:$V$348,Total!H$1,FALSE)</f>
        <v>3673344</v>
      </c>
      <c r="J36" s="64">
        <f>VLOOKUP($B36,Total!$A$4:$V$348,Total!I$1,FALSE)</f>
        <v>47</v>
      </c>
      <c r="K36" s="64">
        <f>VLOOKUP($B36,Total!$A$4:$V$348,Total!J$1,FALSE)</f>
        <v>2496828</v>
      </c>
      <c r="L36" s="64">
        <f>VLOOKUP($B36,Total!$A$4:$V$348,Total!K$1,FALSE)</f>
        <v>0</v>
      </c>
      <c r="M36" s="64">
        <f>VLOOKUP($B36,Total!$A$4:$V$348,Total!L$1,FALSE)</f>
        <v>0</v>
      </c>
      <c r="N36" s="64">
        <f>VLOOKUP($B36,Total!$A$4:$V$348,Total!M$1,FALSE)</f>
        <v>0</v>
      </c>
      <c r="O36" s="64">
        <f>VLOOKUP($B36,Total!$A$4:$V$348,Total!N$1,FALSE)</f>
        <v>0</v>
      </c>
      <c r="P36" s="64">
        <f>VLOOKUP($B36,Total!$A$4:$V$348,Total!O$1,FALSE)</f>
        <v>0</v>
      </c>
      <c r="Q36" s="64">
        <f>VLOOKUP($B36,Total!$A$4:$V$348,Total!P$1,FALSE)</f>
        <v>0</v>
      </c>
      <c r="R36" s="64">
        <f>VLOOKUP($B36,Total!$A$4:$V$348,Total!Q$1,FALSE)</f>
        <v>0</v>
      </c>
      <c r="S36" s="64">
        <f>VLOOKUP($B36,Total!$A$4:$V$348,Total!R$1,FALSE)</f>
        <v>0</v>
      </c>
      <c r="T36" s="64">
        <f>VLOOKUP($B36,Total!$A$4:$V$348,Total!S$1,FALSE)</f>
        <v>0</v>
      </c>
      <c r="U36" s="64">
        <f>VLOOKUP($B36,Total!$A$4:$V$348,Total!T$1,FALSE)</f>
        <v>0</v>
      </c>
      <c r="V36" s="64">
        <f>VLOOKUP($B36,Total!$A$4:$V$348,Total!U$1,FALSE)</f>
        <v>95</v>
      </c>
      <c r="W36" s="64">
        <f>VLOOKUP($B36,Total!$A$4:$V$348,Total!V$1,FALSE)</f>
        <v>6170172</v>
      </c>
    </row>
    <row r="37" spans="1:23" s="47" customFormat="1" x14ac:dyDescent="0.2">
      <c r="A37" s="44">
        <v>9219</v>
      </c>
      <c r="B37" s="105">
        <v>9117</v>
      </c>
      <c r="C37" s="28" t="s">
        <v>296</v>
      </c>
      <c r="D37" s="64">
        <f>VLOOKUP($B37,Total!$A$4:$V$348,Total!C$1,FALSE)</f>
        <v>0</v>
      </c>
      <c r="E37" s="64">
        <f>VLOOKUP($B37,Total!$A$4:$V$348,Total!D$1,FALSE)</f>
        <v>0</v>
      </c>
      <c r="F37" s="64">
        <f>VLOOKUP($B37,Total!$A$4:$V$348,Total!E$1,FALSE)</f>
        <v>0</v>
      </c>
      <c r="G37" s="64">
        <f>VLOOKUP($B37,Total!$A$4:$V$348,Total!F$1,FALSE)</f>
        <v>0</v>
      </c>
      <c r="H37" s="64">
        <f>VLOOKUP($B37,Total!$A$4:$V$348,Total!G$1,FALSE)</f>
        <v>93</v>
      </c>
      <c r="I37" s="64">
        <f>VLOOKUP($B37,Total!$A$4:$V$348,Total!H$1,FALSE)</f>
        <v>7117104</v>
      </c>
      <c r="J37" s="64">
        <f>VLOOKUP($B37,Total!$A$4:$V$348,Total!I$1,FALSE)</f>
        <v>68</v>
      </c>
      <c r="K37" s="64">
        <f>VLOOKUP($B37,Total!$A$4:$V$348,Total!J$1,FALSE)</f>
        <v>3612432</v>
      </c>
      <c r="L37" s="64">
        <f>VLOOKUP($B37,Total!$A$4:$V$348,Total!K$1,FALSE)</f>
        <v>0</v>
      </c>
      <c r="M37" s="64">
        <f>VLOOKUP($B37,Total!$A$4:$V$348,Total!L$1,FALSE)</f>
        <v>0</v>
      </c>
      <c r="N37" s="64">
        <f>VLOOKUP($B37,Total!$A$4:$V$348,Total!M$1,FALSE)</f>
        <v>0</v>
      </c>
      <c r="O37" s="64">
        <f>VLOOKUP($B37,Total!$A$4:$V$348,Total!N$1,FALSE)</f>
        <v>0</v>
      </c>
      <c r="P37" s="64">
        <f>VLOOKUP($B37,Total!$A$4:$V$348,Total!O$1,FALSE)</f>
        <v>0</v>
      </c>
      <c r="Q37" s="64">
        <f>VLOOKUP($B37,Total!$A$4:$V$348,Total!P$1,FALSE)</f>
        <v>0</v>
      </c>
      <c r="R37" s="64">
        <f>VLOOKUP($B37,Total!$A$4:$V$348,Total!Q$1,FALSE)</f>
        <v>0</v>
      </c>
      <c r="S37" s="64">
        <f>VLOOKUP($B37,Total!$A$4:$V$348,Total!R$1,FALSE)</f>
        <v>0</v>
      </c>
      <c r="T37" s="64">
        <f>VLOOKUP($B37,Total!$A$4:$V$348,Total!S$1,FALSE)</f>
        <v>0</v>
      </c>
      <c r="U37" s="64">
        <f>VLOOKUP($B37,Total!$A$4:$V$348,Total!T$1,FALSE)</f>
        <v>0</v>
      </c>
      <c r="V37" s="64">
        <f>VLOOKUP($B37,Total!$A$4:$V$348,Total!U$1,FALSE)</f>
        <v>161</v>
      </c>
      <c r="W37" s="64">
        <f>VLOOKUP($B37,Total!$A$4:$V$348,Total!V$1,FALSE)</f>
        <v>10729536</v>
      </c>
    </row>
    <row r="38" spans="1:23" s="47" customFormat="1" x14ac:dyDescent="0.2">
      <c r="A38" s="44">
        <v>9220</v>
      </c>
      <c r="B38" s="105">
        <v>9112</v>
      </c>
      <c r="C38" s="28" t="s">
        <v>297</v>
      </c>
      <c r="D38" s="64">
        <f>VLOOKUP($B38,Total!$A$4:$V$348,Total!C$1,FALSE)</f>
        <v>181</v>
      </c>
      <c r="E38" s="64">
        <f>VLOOKUP($B38,Total!$A$4:$V$348,Total!D$1,FALSE)</f>
        <v>13851568</v>
      </c>
      <c r="F38" s="64">
        <f>VLOOKUP($B38,Total!$A$4:$V$348,Total!E$1,FALSE)</f>
        <v>217</v>
      </c>
      <c r="G38" s="64">
        <f>VLOOKUP($B38,Total!$A$4:$V$348,Total!F$1,FALSE)</f>
        <v>11527908</v>
      </c>
      <c r="H38" s="64">
        <f>VLOOKUP($B38,Total!$A$4:$V$348,Total!G$1,FALSE)</f>
        <v>294</v>
      </c>
      <c r="I38" s="64">
        <f>VLOOKUP($B38,Total!$A$4:$V$348,Total!H$1,FALSE)</f>
        <v>22499232</v>
      </c>
      <c r="J38" s="64">
        <f>VLOOKUP($B38,Total!$A$4:$V$348,Total!I$1,FALSE)</f>
        <v>258</v>
      </c>
      <c r="K38" s="64">
        <f>VLOOKUP($B38,Total!$A$4:$V$348,Total!J$1,FALSE)</f>
        <v>13705992</v>
      </c>
      <c r="L38" s="64">
        <f>VLOOKUP($B38,Total!$A$4:$V$348,Total!K$1,FALSE)</f>
        <v>9</v>
      </c>
      <c r="M38" s="64">
        <f>VLOOKUP($B38,Total!$A$4:$V$348,Total!L$1,FALSE)</f>
        <v>688752</v>
      </c>
      <c r="N38" s="64">
        <f>VLOOKUP($B38,Total!$A$4:$V$348,Total!M$1,FALSE)</f>
        <v>0</v>
      </c>
      <c r="O38" s="64">
        <f>VLOOKUP($B38,Total!$A$4:$V$348,Total!N$1,FALSE)</f>
        <v>0</v>
      </c>
      <c r="P38" s="64">
        <f>VLOOKUP($B38,Total!$A$4:$V$348,Total!O$1,FALSE)</f>
        <v>150</v>
      </c>
      <c r="Q38" s="64">
        <f>VLOOKUP($B38,Total!$A$4:$V$348,Total!P$1,FALSE)</f>
        <v>11479200</v>
      </c>
      <c r="R38" s="64">
        <f>VLOOKUP($B38,Total!$A$4:$V$348,Total!Q$1,FALSE)</f>
        <v>56</v>
      </c>
      <c r="S38" s="64">
        <f>VLOOKUP($B38,Total!$A$4:$V$348,Total!R$1,FALSE)</f>
        <v>2974944</v>
      </c>
      <c r="T38" s="64">
        <f>VLOOKUP($B38,Total!$A$4:$V$348,Total!S$1,FALSE)</f>
        <v>0</v>
      </c>
      <c r="U38" s="64">
        <f>VLOOKUP($B38,Total!$A$4:$V$348,Total!T$1,FALSE)</f>
        <v>0</v>
      </c>
      <c r="V38" s="64">
        <f>VLOOKUP($B38,Total!$A$4:$V$348,Total!U$1,FALSE)</f>
        <v>1165</v>
      </c>
      <c r="W38" s="64">
        <f>VLOOKUP($B38,Total!$A$4:$V$348,Total!V$1,FALSE)</f>
        <v>76727596</v>
      </c>
    </row>
    <row r="39" spans="1:23" s="47" customFormat="1" ht="13.5" thickBot="1" x14ac:dyDescent="0.25">
      <c r="A39" s="45">
        <v>9221</v>
      </c>
      <c r="B39" s="105">
        <v>9121</v>
      </c>
      <c r="C39" s="28" t="s">
        <v>298</v>
      </c>
      <c r="D39" s="64">
        <f>VLOOKUP($B39,Total!$A$4:$V$348,Total!C$1,FALSE)</f>
        <v>81</v>
      </c>
      <c r="E39" s="64">
        <f>VLOOKUP($B39,Total!$A$4:$V$348,Total!D$1,FALSE)</f>
        <v>6198768</v>
      </c>
      <c r="F39" s="64">
        <f>VLOOKUP($B39,Total!$A$4:$V$348,Total!E$1,FALSE)</f>
        <v>73</v>
      </c>
      <c r="G39" s="64">
        <f>VLOOKUP($B39,Total!$A$4:$V$348,Total!F$1,FALSE)</f>
        <v>3878052</v>
      </c>
      <c r="H39" s="64">
        <f>VLOOKUP($B39,Total!$A$4:$V$348,Total!G$1,FALSE)</f>
        <v>51</v>
      </c>
      <c r="I39" s="64">
        <f>VLOOKUP($B39,Total!$A$4:$V$348,Total!H$1,FALSE)</f>
        <v>3902928</v>
      </c>
      <c r="J39" s="64">
        <f>VLOOKUP($B39,Total!$A$4:$V$348,Total!I$1,FALSE)</f>
        <v>38</v>
      </c>
      <c r="K39" s="64">
        <f>VLOOKUP($B39,Total!$A$4:$V$348,Total!J$1,FALSE)</f>
        <v>2018712</v>
      </c>
      <c r="L39" s="64">
        <f>VLOOKUP($B39,Total!$A$4:$V$348,Total!K$1,FALSE)</f>
        <v>4</v>
      </c>
      <c r="M39" s="64">
        <f>VLOOKUP($B39,Total!$A$4:$V$348,Total!L$1,FALSE)</f>
        <v>306112</v>
      </c>
      <c r="N39" s="64">
        <f>VLOOKUP($B39,Total!$A$4:$V$348,Total!M$1,FALSE)</f>
        <v>0</v>
      </c>
      <c r="O39" s="64">
        <f>VLOOKUP($B39,Total!$A$4:$V$348,Total!N$1,FALSE)</f>
        <v>0</v>
      </c>
      <c r="P39" s="64">
        <f>VLOOKUP($B39,Total!$A$4:$V$348,Total!O$1,FALSE)</f>
        <v>28</v>
      </c>
      <c r="Q39" s="64">
        <f>VLOOKUP($B39,Total!$A$4:$V$348,Total!P$1,FALSE)</f>
        <v>2142784</v>
      </c>
      <c r="R39" s="64">
        <f>VLOOKUP($B39,Total!$A$4:$V$348,Total!Q$1,FALSE)</f>
        <v>10</v>
      </c>
      <c r="S39" s="64">
        <f>VLOOKUP($B39,Total!$A$4:$V$348,Total!R$1,FALSE)</f>
        <v>531240</v>
      </c>
      <c r="T39" s="64">
        <f>VLOOKUP($B39,Total!$A$4:$V$348,Total!S$1,FALSE)</f>
        <v>0</v>
      </c>
      <c r="U39" s="64">
        <f>VLOOKUP($B39,Total!$A$4:$V$348,Total!T$1,FALSE)</f>
        <v>0</v>
      </c>
      <c r="V39" s="64">
        <f>VLOOKUP($B39,Total!$A$4:$V$348,Total!U$1,FALSE)</f>
        <v>285</v>
      </c>
      <c r="W39" s="64">
        <f>VLOOKUP($B39,Total!$A$4:$V$348,Total!V$1,FALSE)</f>
        <v>18978596</v>
      </c>
    </row>
    <row r="40" spans="1:23" s="47" customFormat="1" ht="13.5" thickBot="1" x14ac:dyDescent="0.25">
      <c r="A40" s="128" t="s">
        <v>10</v>
      </c>
      <c r="B40" s="129"/>
      <c r="C40" s="130"/>
      <c r="D40" s="3">
        <f>SUM(D8:D39)</f>
        <v>6454</v>
      </c>
      <c r="E40" s="4">
        <f t="shared" ref="E40:W40" si="0">SUM(E8:E39)</f>
        <v>493911712</v>
      </c>
      <c r="F40" s="4">
        <f t="shared" si="0"/>
        <v>6716</v>
      </c>
      <c r="G40" s="9">
        <f t="shared" si="0"/>
        <v>356780784</v>
      </c>
      <c r="H40" s="4">
        <f t="shared" si="0"/>
        <v>3125</v>
      </c>
      <c r="I40" s="4">
        <f t="shared" si="0"/>
        <v>239150000</v>
      </c>
      <c r="J40" s="4">
        <f t="shared" si="0"/>
        <v>2746</v>
      </c>
      <c r="K40" s="10">
        <f t="shared" si="0"/>
        <v>145878504</v>
      </c>
      <c r="L40" s="3">
        <f>SUM(L8:L39)</f>
        <v>139</v>
      </c>
      <c r="M40" s="3">
        <f>SUM(M8:M39)</f>
        <v>10637392</v>
      </c>
      <c r="N40" s="3">
        <f>SUM(N8:N39)</f>
        <v>7</v>
      </c>
      <c r="O40" s="3">
        <f>SUM(O8:O39)</f>
        <v>371868</v>
      </c>
      <c r="P40" s="4">
        <f t="shared" si="0"/>
        <v>1332</v>
      </c>
      <c r="Q40" s="4">
        <f t="shared" si="0"/>
        <v>101935296</v>
      </c>
      <c r="R40" s="4">
        <f t="shared" si="0"/>
        <v>311</v>
      </c>
      <c r="S40" s="10">
        <f t="shared" si="0"/>
        <v>16521564</v>
      </c>
      <c r="T40" s="3">
        <f t="shared" si="0"/>
        <v>2</v>
      </c>
      <c r="U40" s="9">
        <f t="shared" si="0"/>
        <v>153056</v>
      </c>
      <c r="V40" s="3">
        <f t="shared" si="0"/>
        <v>20832</v>
      </c>
      <c r="W40" s="9">
        <f t="shared" si="0"/>
        <v>1365340176</v>
      </c>
    </row>
    <row r="43" spans="1:23" x14ac:dyDescent="0.2">
      <c r="G43" s="36"/>
    </row>
  </sheetData>
  <autoFilter ref="A7:W7"/>
  <mergeCells count="13">
    <mergeCell ref="A40:C40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9"/>
  <sheetViews>
    <sheetView zoomScale="85" zoomScaleNormal="85" workbookViewId="0">
      <selection activeCell="F43" sqref="F43"/>
    </sheetView>
  </sheetViews>
  <sheetFormatPr baseColWidth="10" defaultRowHeight="12.75" x14ac:dyDescent="0.2"/>
  <cols>
    <col min="1" max="1" width="8.7109375" style="37" customWidth="1"/>
    <col min="2" max="2" width="14.42578125" style="37" customWidth="1"/>
    <col min="3" max="3" width="20.5703125" style="37" customWidth="1"/>
    <col min="4" max="4" width="11.7109375" bestFit="1" customWidth="1"/>
    <col min="5" max="5" width="13.28515625" customWidth="1"/>
    <col min="6" max="6" width="16.7109375" bestFit="1" customWidth="1"/>
    <col min="7" max="7" width="12.42578125" customWidth="1"/>
    <col min="8" max="8" width="12.140625" bestFit="1" customWidth="1"/>
    <col min="9" max="9" width="13.140625" bestFit="1" customWidth="1"/>
    <col min="10" max="10" width="11.7109375" bestFit="1" customWidth="1"/>
    <col min="11" max="11" width="13" bestFit="1" customWidth="1"/>
    <col min="12" max="12" width="11.85546875" bestFit="1" customWidth="1"/>
    <col min="13" max="13" width="13.140625" bestFit="1" customWidth="1"/>
    <col min="14" max="14" width="12.7109375" bestFit="1" customWidth="1"/>
    <col min="15" max="15" width="13.140625" bestFit="1" customWidth="1"/>
    <col min="16" max="16" width="11.7109375" bestFit="1" customWidth="1"/>
    <col min="17" max="17" width="12.140625" bestFit="1" customWidth="1"/>
    <col min="18" max="18" width="12.7109375" bestFit="1" customWidth="1"/>
    <col min="19" max="19" width="11.7109375" bestFit="1" customWidth="1"/>
    <col min="20" max="20" width="13.140625" customWidth="1"/>
    <col min="21" max="21" width="13" bestFit="1" customWidth="1"/>
    <col min="22" max="22" width="11.7109375" bestFit="1" customWidth="1"/>
    <col min="23" max="23" width="14.5703125" customWidth="1"/>
  </cols>
  <sheetData>
    <row r="1" spans="1:23" ht="18" x14ac:dyDescent="0.25">
      <c r="A1" s="134" t="str">
        <f>NACIONAL!A1</f>
        <v>AGUINALDO DE FIESTAS PATRIAS 2021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3" ht="18" x14ac:dyDescent="0.25">
      <c r="A2" s="134" t="str">
        <f>NACIONAL!A2</f>
        <v>Ley Nº 21.306 Artículo 8º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</row>
    <row r="4" spans="1:23" ht="18" x14ac:dyDescent="0.25">
      <c r="A4" s="134" t="s">
        <v>55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</row>
    <row r="5" spans="1:23" ht="13.5" thickBot="1" x14ac:dyDescent="0.25"/>
    <row r="6" spans="1:23" ht="15.75" thickBot="1" x14ac:dyDescent="0.25">
      <c r="A6" s="139" t="s">
        <v>0</v>
      </c>
      <c r="B6" s="147" t="s">
        <v>59</v>
      </c>
      <c r="C6" s="141" t="s">
        <v>1</v>
      </c>
      <c r="D6" s="131" t="s">
        <v>2</v>
      </c>
      <c r="E6" s="132"/>
      <c r="F6" s="132"/>
      <c r="G6" s="133"/>
      <c r="H6" s="131" t="s">
        <v>3</v>
      </c>
      <c r="I6" s="132"/>
      <c r="J6" s="132"/>
      <c r="K6" s="133"/>
      <c r="L6" s="131" t="s">
        <v>4</v>
      </c>
      <c r="M6" s="132"/>
      <c r="N6" s="132"/>
      <c r="O6" s="133"/>
      <c r="P6" s="131" t="s">
        <v>5</v>
      </c>
      <c r="Q6" s="132"/>
      <c r="R6" s="132"/>
      <c r="S6" s="133"/>
      <c r="T6" s="135" t="s">
        <v>6</v>
      </c>
      <c r="U6" s="136"/>
      <c r="V6" s="137" t="s">
        <v>18</v>
      </c>
      <c r="W6" s="138"/>
    </row>
    <row r="7" spans="1:23" s="47" customFormat="1" ht="95.25" customHeight="1" thickBot="1" x14ac:dyDescent="0.25">
      <c r="A7" s="140"/>
      <c r="B7" s="148"/>
      <c r="C7" s="142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63" t="s">
        <v>7</v>
      </c>
      <c r="U7" s="42" t="s">
        <v>8</v>
      </c>
      <c r="V7" s="41" t="s">
        <v>9</v>
      </c>
      <c r="W7" s="42" t="s">
        <v>31</v>
      </c>
    </row>
    <row r="8" spans="1:23" s="47" customFormat="1" x14ac:dyDescent="0.2">
      <c r="A8" s="44">
        <v>10201</v>
      </c>
      <c r="B8" s="105">
        <v>10301</v>
      </c>
      <c r="C8" s="28" t="s">
        <v>311</v>
      </c>
      <c r="D8" s="64">
        <f>VLOOKUP($B8,Total!$A$4:$V$348,Total!C$1,FALSE)</f>
        <v>758</v>
      </c>
      <c r="E8" s="64">
        <f>VLOOKUP($B8,Total!$A$4:$V$348,Total!D$1,FALSE)</f>
        <v>58008224</v>
      </c>
      <c r="F8" s="64">
        <f>VLOOKUP($B8,Total!$A$4:$V$348,Total!E$1,FALSE)</f>
        <v>1005</v>
      </c>
      <c r="G8" s="64">
        <f>VLOOKUP($B8,Total!$A$4:$V$348,Total!F$1,FALSE)</f>
        <v>53389620</v>
      </c>
      <c r="H8" s="64">
        <f>VLOOKUP($B8,Total!$A$4:$V$348,Total!G$1,FALSE)</f>
        <v>365</v>
      </c>
      <c r="I8" s="64">
        <f>VLOOKUP($B8,Total!$A$4:$V$348,Total!H$1,FALSE)</f>
        <v>27932720</v>
      </c>
      <c r="J8" s="64">
        <f>VLOOKUP($B8,Total!$A$4:$V$348,Total!I$1,FALSE)</f>
        <v>381</v>
      </c>
      <c r="K8" s="64">
        <f>VLOOKUP($B8,Total!$A$4:$V$348,Total!J$1,FALSE)</f>
        <v>20240244</v>
      </c>
      <c r="L8" s="64">
        <f>VLOOKUP($B8,Total!$A$4:$V$348,Total!K$1,FALSE)</f>
        <v>0</v>
      </c>
      <c r="M8" s="64">
        <f>VLOOKUP($B8,Total!$A$4:$V$348,Total!L$1,FALSE)</f>
        <v>0</v>
      </c>
      <c r="N8" s="64">
        <f>VLOOKUP($B8,Total!$A$4:$V$348,Total!M$1,FALSE)</f>
        <v>0</v>
      </c>
      <c r="O8" s="64">
        <f>VLOOKUP($B8,Total!$A$4:$V$348,Total!N$1,FALSE)</f>
        <v>0</v>
      </c>
      <c r="P8" s="64">
        <f>VLOOKUP($B8,Total!$A$4:$V$348,Total!O$1,FALSE)</f>
        <v>49</v>
      </c>
      <c r="Q8" s="64">
        <f>VLOOKUP($B8,Total!$A$4:$V$348,Total!P$1,FALSE)</f>
        <v>3749872</v>
      </c>
      <c r="R8" s="64">
        <f>VLOOKUP($B8,Total!$A$4:$V$348,Total!Q$1,FALSE)</f>
        <v>7</v>
      </c>
      <c r="S8" s="64">
        <f>VLOOKUP($B8,Total!$A$4:$V$348,Total!R$1,FALSE)</f>
        <v>371868</v>
      </c>
      <c r="T8" s="64">
        <f>VLOOKUP($B8,Total!$A$4:$V$348,Total!S$1,FALSE)</f>
        <v>0</v>
      </c>
      <c r="U8" s="64">
        <f>VLOOKUP($B8,Total!$A$4:$V$348,Total!T$1,FALSE)</f>
        <v>0</v>
      </c>
      <c r="V8" s="64">
        <f>VLOOKUP($B8,Total!$A$4:$V$348,Total!U$1,FALSE)</f>
        <v>2565</v>
      </c>
      <c r="W8" s="64">
        <f>VLOOKUP($B8,Total!$A$4:$V$348,Total!V$1,FALSE)</f>
        <v>163692548</v>
      </c>
    </row>
    <row r="9" spans="1:23" s="47" customFormat="1" x14ac:dyDescent="0.2">
      <c r="A9" s="44">
        <v>10202</v>
      </c>
      <c r="B9" s="105">
        <v>10307</v>
      </c>
      <c r="C9" s="28" t="s">
        <v>312</v>
      </c>
      <c r="D9" s="64">
        <f>VLOOKUP($B9,Total!$A$4:$V$348,Total!C$1,FALSE)</f>
        <v>115</v>
      </c>
      <c r="E9" s="64">
        <f>VLOOKUP($B9,Total!$A$4:$V$348,Total!D$1,FALSE)</f>
        <v>8800720</v>
      </c>
      <c r="F9" s="64">
        <f>VLOOKUP($B9,Total!$A$4:$V$348,Total!E$1,FALSE)</f>
        <v>100</v>
      </c>
      <c r="G9" s="64">
        <f>VLOOKUP($B9,Total!$A$4:$V$348,Total!F$1,FALSE)</f>
        <v>5312400</v>
      </c>
      <c r="H9" s="64">
        <f>VLOOKUP($B9,Total!$A$4:$V$348,Total!G$1,FALSE)</f>
        <v>83</v>
      </c>
      <c r="I9" s="64">
        <f>VLOOKUP($B9,Total!$A$4:$V$348,Total!H$1,FALSE)</f>
        <v>6351824</v>
      </c>
      <c r="J9" s="64">
        <f>VLOOKUP($B9,Total!$A$4:$V$348,Total!I$1,FALSE)</f>
        <v>35</v>
      </c>
      <c r="K9" s="64">
        <f>VLOOKUP($B9,Total!$A$4:$V$348,Total!J$1,FALSE)</f>
        <v>1859340</v>
      </c>
      <c r="L9" s="64">
        <f>VLOOKUP($B9,Total!$A$4:$V$348,Total!K$1,FALSE)</f>
        <v>0</v>
      </c>
      <c r="M9" s="64">
        <f>VLOOKUP($B9,Total!$A$4:$V$348,Total!L$1,FALSE)</f>
        <v>0</v>
      </c>
      <c r="N9" s="64">
        <f>VLOOKUP($B9,Total!$A$4:$V$348,Total!M$1,FALSE)</f>
        <v>0</v>
      </c>
      <c r="O9" s="64">
        <f>VLOOKUP($B9,Total!$A$4:$V$348,Total!N$1,FALSE)</f>
        <v>0</v>
      </c>
      <c r="P9" s="64">
        <f>VLOOKUP($B9,Total!$A$4:$V$348,Total!O$1,FALSE)</f>
        <v>9</v>
      </c>
      <c r="Q9" s="64">
        <f>VLOOKUP($B9,Total!$A$4:$V$348,Total!P$1,FALSE)</f>
        <v>688752</v>
      </c>
      <c r="R9" s="64">
        <f>VLOOKUP($B9,Total!$A$4:$V$348,Total!Q$1,FALSE)</f>
        <v>0</v>
      </c>
      <c r="S9" s="64">
        <f>VLOOKUP($B9,Total!$A$4:$V$348,Total!R$1,FALSE)</f>
        <v>0</v>
      </c>
      <c r="T9" s="64">
        <f>VLOOKUP($B9,Total!$A$4:$V$348,Total!S$1,FALSE)</f>
        <v>0</v>
      </c>
      <c r="U9" s="64">
        <f>VLOOKUP($B9,Total!$A$4:$V$348,Total!T$1,FALSE)</f>
        <v>0</v>
      </c>
      <c r="V9" s="64">
        <f>VLOOKUP($B9,Total!$A$4:$V$348,Total!U$1,FALSE)</f>
        <v>342</v>
      </c>
      <c r="W9" s="64">
        <f>VLOOKUP($B9,Total!$A$4:$V$348,Total!V$1,FALSE)</f>
        <v>23013036</v>
      </c>
    </row>
    <row r="10" spans="1:23" s="47" customFormat="1" x14ac:dyDescent="0.2">
      <c r="A10" s="44">
        <v>10203</v>
      </c>
      <c r="B10" s="105">
        <v>10302</v>
      </c>
      <c r="C10" s="28" t="s">
        <v>313</v>
      </c>
      <c r="D10" s="64">
        <f>VLOOKUP($B10,Total!$A$4:$V$348,Total!C$1,FALSE)</f>
        <v>110</v>
      </c>
      <c r="E10" s="64">
        <f>VLOOKUP($B10,Total!$A$4:$V$348,Total!D$1,FALSE)</f>
        <v>8418080</v>
      </c>
      <c r="F10" s="64">
        <f>VLOOKUP($B10,Total!$A$4:$V$348,Total!E$1,FALSE)</f>
        <v>94</v>
      </c>
      <c r="G10" s="64">
        <f>VLOOKUP($B10,Total!$A$4:$V$348,Total!F$1,FALSE)</f>
        <v>4993656</v>
      </c>
      <c r="H10" s="64">
        <f>VLOOKUP($B10,Total!$A$4:$V$348,Total!G$1,FALSE)</f>
        <v>32</v>
      </c>
      <c r="I10" s="64">
        <f>VLOOKUP($B10,Total!$A$4:$V$348,Total!H$1,FALSE)</f>
        <v>2448896</v>
      </c>
      <c r="J10" s="64">
        <f>VLOOKUP($B10,Total!$A$4:$V$348,Total!I$1,FALSE)</f>
        <v>25</v>
      </c>
      <c r="K10" s="64">
        <f>VLOOKUP($B10,Total!$A$4:$V$348,Total!J$1,FALSE)</f>
        <v>1328100</v>
      </c>
      <c r="L10" s="64">
        <f>VLOOKUP($B10,Total!$A$4:$V$348,Total!K$1,FALSE)</f>
        <v>0</v>
      </c>
      <c r="M10" s="64">
        <f>VLOOKUP($B10,Total!$A$4:$V$348,Total!L$1,FALSE)</f>
        <v>0</v>
      </c>
      <c r="N10" s="64">
        <f>VLOOKUP($B10,Total!$A$4:$V$348,Total!M$1,FALSE)</f>
        <v>0</v>
      </c>
      <c r="O10" s="64">
        <f>VLOOKUP($B10,Total!$A$4:$V$348,Total!N$1,FALSE)</f>
        <v>0</v>
      </c>
      <c r="P10" s="64">
        <f>VLOOKUP($B10,Total!$A$4:$V$348,Total!O$1,FALSE)</f>
        <v>19</v>
      </c>
      <c r="Q10" s="64">
        <f>VLOOKUP($B10,Total!$A$4:$V$348,Total!P$1,FALSE)</f>
        <v>1454032</v>
      </c>
      <c r="R10" s="64">
        <f>VLOOKUP($B10,Total!$A$4:$V$348,Total!Q$1,FALSE)</f>
        <v>2</v>
      </c>
      <c r="S10" s="64">
        <f>VLOOKUP($B10,Total!$A$4:$V$348,Total!R$1,FALSE)</f>
        <v>106248</v>
      </c>
      <c r="T10" s="64">
        <f>VLOOKUP($B10,Total!$A$4:$V$348,Total!S$1,FALSE)</f>
        <v>0</v>
      </c>
      <c r="U10" s="64">
        <f>VLOOKUP($B10,Total!$A$4:$V$348,Total!T$1,FALSE)</f>
        <v>0</v>
      </c>
      <c r="V10" s="64">
        <f>VLOOKUP($B10,Total!$A$4:$V$348,Total!U$1,FALSE)</f>
        <v>282</v>
      </c>
      <c r="W10" s="64">
        <f>VLOOKUP($B10,Total!$A$4:$V$348,Total!V$1,FALSE)</f>
        <v>18749012</v>
      </c>
    </row>
    <row r="11" spans="1:23" s="47" customFormat="1" x14ac:dyDescent="0.2">
      <c r="A11" s="44">
        <v>10204</v>
      </c>
      <c r="B11" s="105">
        <v>10304</v>
      </c>
      <c r="C11" s="28" t="s">
        <v>314</v>
      </c>
      <c r="D11" s="64">
        <f>VLOOKUP($B11,Total!$A$4:$V$348,Total!C$1,FALSE)</f>
        <v>132</v>
      </c>
      <c r="E11" s="64">
        <f>VLOOKUP($B11,Total!$A$4:$V$348,Total!D$1,FALSE)</f>
        <v>10101696</v>
      </c>
      <c r="F11" s="64">
        <f>VLOOKUP($B11,Total!$A$4:$V$348,Total!E$1,FALSE)</f>
        <v>172</v>
      </c>
      <c r="G11" s="64">
        <f>VLOOKUP($B11,Total!$A$4:$V$348,Total!F$1,FALSE)</f>
        <v>9137328</v>
      </c>
      <c r="H11" s="64">
        <f>VLOOKUP($B11,Total!$A$4:$V$348,Total!G$1,FALSE)</f>
        <v>74</v>
      </c>
      <c r="I11" s="64">
        <f>VLOOKUP($B11,Total!$A$4:$V$348,Total!H$1,FALSE)</f>
        <v>5663072</v>
      </c>
      <c r="J11" s="64">
        <f>VLOOKUP($B11,Total!$A$4:$V$348,Total!I$1,FALSE)</f>
        <v>48</v>
      </c>
      <c r="K11" s="64">
        <f>VLOOKUP($B11,Total!$A$4:$V$348,Total!J$1,FALSE)</f>
        <v>2549952</v>
      </c>
      <c r="L11" s="64">
        <f>VLOOKUP($B11,Total!$A$4:$V$348,Total!K$1,FALSE)</f>
        <v>0</v>
      </c>
      <c r="M11" s="64">
        <f>VLOOKUP($B11,Total!$A$4:$V$348,Total!L$1,FALSE)</f>
        <v>0</v>
      </c>
      <c r="N11" s="64">
        <f>VLOOKUP($B11,Total!$A$4:$V$348,Total!M$1,FALSE)</f>
        <v>0</v>
      </c>
      <c r="O11" s="64">
        <f>VLOOKUP($B11,Total!$A$4:$V$348,Total!N$1,FALSE)</f>
        <v>0</v>
      </c>
      <c r="P11" s="64">
        <f>VLOOKUP($B11,Total!$A$4:$V$348,Total!O$1,FALSE)</f>
        <v>14</v>
      </c>
      <c r="Q11" s="64">
        <f>VLOOKUP($B11,Total!$A$4:$V$348,Total!P$1,FALSE)</f>
        <v>1071392</v>
      </c>
      <c r="R11" s="64">
        <f>VLOOKUP($B11,Total!$A$4:$V$348,Total!Q$1,FALSE)</f>
        <v>5</v>
      </c>
      <c r="S11" s="64">
        <f>VLOOKUP($B11,Total!$A$4:$V$348,Total!R$1,FALSE)</f>
        <v>265620</v>
      </c>
      <c r="T11" s="64">
        <f>VLOOKUP($B11,Total!$A$4:$V$348,Total!S$1,FALSE)</f>
        <v>0</v>
      </c>
      <c r="U11" s="64">
        <f>VLOOKUP($B11,Total!$A$4:$V$348,Total!T$1,FALSE)</f>
        <v>0</v>
      </c>
      <c r="V11" s="64">
        <f>VLOOKUP($B11,Total!$A$4:$V$348,Total!U$1,FALSE)</f>
        <v>445</v>
      </c>
      <c r="W11" s="64">
        <f>VLOOKUP($B11,Total!$A$4:$V$348,Total!V$1,FALSE)</f>
        <v>28789060</v>
      </c>
    </row>
    <row r="12" spans="1:23" s="47" customFormat="1" x14ac:dyDescent="0.2">
      <c r="A12" s="44">
        <v>10205</v>
      </c>
      <c r="B12" s="105">
        <v>10305</v>
      </c>
      <c r="C12" s="28" t="s">
        <v>315</v>
      </c>
      <c r="D12" s="64">
        <f>VLOOKUP($B12,Total!$A$4:$V$348,Total!C$1,FALSE)</f>
        <v>121</v>
      </c>
      <c r="E12" s="64">
        <f>VLOOKUP($B12,Total!$A$4:$V$348,Total!D$1,FALSE)</f>
        <v>9259888</v>
      </c>
      <c r="F12" s="64">
        <f>VLOOKUP($B12,Total!$A$4:$V$348,Total!E$1,FALSE)</f>
        <v>138</v>
      </c>
      <c r="G12" s="64">
        <f>VLOOKUP($B12,Total!$A$4:$V$348,Total!F$1,FALSE)</f>
        <v>7331112</v>
      </c>
      <c r="H12" s="64">
        <f>VLOOKUP($B12,Total!$A$4:$V$348,Total!G$1,FALSE)</f>
        <v>0</v>
      </c>
      <c r="I12" s="64">
        <f>VLOOKUP($B12,Total!$A$4:$V$348,Total!H$1,FALSE)</f>
        <v>0</v>
      </c>
      <c r="J12" s="64">
        <f>VLOOKUP($B12,Total!$A$4:$V$348,Total!I$1,FALSE)</f>
        <v>0</v>
      </c>
      <c r="K12" s="64">
        <f>VLOOKUP($B12,Total!$A$4:$V$348,Total!J$1,FALSE)</f>
        <v>0</v>
      </c>
      <c r="L12" s="64">
        <f>VLOOKUP($B12,Total!$A$4:$V$348,Total!K$1,FALSE)</f>
        <v>0</v>
      </c>
      <c r="M12" s="64">
        <f>VLOOKUP($B12,Total!$A$4:$V$348,Total!L$1,FALSE)</f>
        <v>0</v>
      </c>
      <c r="N12" s="64">
        <f>VLOOKUP($B12,Total!$A$4:$V$348,Total!M$1,FALSE)</f>
        <v>0</v>
      </c>
      <c r="O12" s="64">
        <f>VLOOKUP($B12,Total!$A$4:$V$348,Total!N$1,FALSE)</f>
        <v>0</v>
      </c>
      <c r="P12" s="64">
        <f>VLOOKUP($B12,Total!$A$4:$V$348,Total!O$1,FALSE)</f>
        <v>0</v>
      </c>
      <c r="Q12" s="64">
        <f>VLOOKUP($B12,Total!$A$4:$V$348,Total!P$1,FALSE)</f>
        <v>0</v>
      </c>
      <c r="R12" s="64">
        <f>VLOOKUP($B12,Total!$A$4:$V$348,Total!Q$1,FALSE)</f>
        <v>0</v>
      </c>
      <c r="S12" s="64">
        <f>VLOOKUP($B12,Total!$A$4:$V$348,Total!R$1,FALSE)</f>
        <v>0</v>
      </c>
      <c r="T12" s="64">
        <f>VLOOKUP($B12,Total!$A$4:$V$348,Total!S$1,FALSE)</f>
        <v>0</v>
      </c>
      <c r="U12" s="64">
        <f>VLOOKUP($B12,Total!$A$4:$V$348,Total!T$1,FALSE)</f>
        <v>0</v>
      </c>
      <c r="V12" s="64">
        <f>VLOOKUP($B12,Total!$A$4:$V$348,Total!U$1,FALSE)</f>
        <v>259</v>
      </c>
      <c r="W12" s="64">
        <f>VLOOKUP($B12,Total!$A$4:$V$348,Total!V$1,FALSE)</f>
        <v>16591000</v>
      </c>
    </row>
    <row r="13" spans="1:23" s="47" customFormat="1" x14ac:dyDescent="0.2">
      <c r="A13" s="44">
        <v>10206</v>
      </c>
      <c r="B13" s="105">
        <v>10303</v>
      </c>
      <c r="C13" s="28" t="s">
        <v>316</v>
      </c>
      <c r="D13" s="64">
        <f>VLOOKUP($B13,Total!$A$4:$V$348,Total!C$1,FALSE)</f>
        <v>122</v>
      </c>
      <c r="E13" s="64">
        <f>VLOOKUP($B13,Total!$A$4:$V$348,Total!D$1,FALSE)</f>
        <v>9336416</v>
      </c>
      <c r="F13" s="64">
        <f>VLOOKUP($B13,Total!$A$4:$V$348,Total!E$1,FALSE)</f>
        <v>152</v>
      </c>
      <c r="G13" s="64">
        <f>VLOOKUP($B13,Total!$A$4:$V$348,Total!F$1,FALSE)</f>
        <v>8074848</v>
      </c>
      <c r="H13" s="64">
        <f>VLOOKUP($B13,Total!$A$4:$V$348,Total!G$1,FALSE)</f>
        <v>88</v>
      </c>
      <c r="I13" s="64">
        <f>VLOOKUP($B13,Total!$A$4:$V$348,Total!H$1,FALSE)</f>
        <v>6734464</v>
      </c>
      <c r="J13" s="64">
        <f>VLOOKUP($B13,Total!$A$4:$V$348,Total!I$1,FALSE)</f>
        <v>89</v>
      </c>
      <c r="K13" s="64">
        <f>VLOOKUP($B13,Total!$A$4:$V$348,Total!J$1,FALSE)</f>
        <v>4728036</v>
      </c>
      <c r="L13" s="64">
        <f>VLOOKUP($B13,Total!$A$4:$V$348,Total!K$1,FALSE)</f>
        <v>0</v>
      </c>
      <c r="M13" s="64">
        <f>VLOOKUP($B13,Total!$A$4:$V$348,Total!L$1,FALSE)</f>
        <v>0</v>
      </c>
      <c r="N13" s="64">
        <f>VLOOKUP($B13,Total!$A$4:$V$348,Total!M$1,FALSE)</f>
        <v>0</v>
      </c>
      <c r="O13" s="64">
        <f>VLOOKUP($B13,Total!$A$4:$V$348,Total!N$1,FALSE)</f>
        <v>0</v>
      </c>
      <c r="P13" s="64">
        <f>VLOOKUP($B13,Total!$A$4:$V$348,Total!O$1,FALSE)</f>
        <v>30</v>
      </c>
      <c r="Q13" s="64">
        <f>VLOOKUP($B13,Total!$A$4:$V$348,Total!P$1,FALSE)</f>
        <v>2295840</v>
      </c>
      <c r="R13" s="64">
        <f>VLOOKUP($B13,Total!$A$4:$V$348,Total!Q$1,FALSE)</f>
        <v>7</v>
      </c>
      <c r="S13" s="64">
        <f>VLOOKUP($B13,Total!$A$4:$V$348,Total!R$1,FALSE)</f>
        <v>371868</v>
      </c>
      <c r="T13" s="64">
        <f>VLOOKUP($B13,Total!$A$4:$V$348,Total!S$1,FALSE)</f>
        <v>0</v>
      </c>
      <c r="U13" s="64">
        <f>VLOOKUP($B13,Total!$A$4:$V$348,Total!T$1,FALSE)</f>
        <v>0</v>
      </c>
      <c r="V13" s="64">
        <f>VLOOKUP($B13,Total!$A$4:$V$348,Total!U$1,FALSE)</f>
        <v>488</v>
      </c>
      <c r="W13" s="64">
        <f>VLOOKUP($B13,Total!$A$4:$V$348,Total!V$1,FALSE)</f>
        <v>31541472</v>
      </c>
    </row>
    <row r="14" spans="1:23" s="47" customFormat="1" x14ac:dyDescent="0.2">
      <c r="A14" s="44">
        <v>10207</v>
      </c>
      <c r="B14" s="105">
        <v>10306</v>
      </c>
      <c r="C14" s="28" t="s">
        <v>317</v>
      </c>
      <c r="D14" s="64">
        <f>VLOOKUP($B14,Total!$A$4:$V$348,Total!C$1,FALSE)</f>
        <v>80</v>
      </c>
      <c r="E14" s="64">
        <f>VLOOKUP($B14,Total!$A$4:$V$348,Total!D$1,FALSE)</f>
        <v>6122240</v>
      </c>
      <c r="F14" s="64">
        <f>VLOOKUP($B14,Total!$A$4:$V$348,Total!E$1,FALSE)</f>
        <v>75</v>
      </c>
      <c r="G14" s="64">
        <f>VLOOKUP($B14,Total!$A$4:$V$348,Total!F$1,FALSE)</f>
        <v>3984300</v>
      </c>
      <c r="H14" s="64">
        <f>VLOOKUP($B14,Total!$A$4:$V$348,Total!G$1,FALSE)</f>
        <v>87</v>
      </c>
      <c r="I14" s="64">
        <f>VLOOKUP($B14,Total!$A$4:$V$348,Total!H$1,FALSE)</f>
        <v>6657936</v>
      </c>
      <c r="J14" s="64">
        <f>VLOOKUP($B14,Total!$A$4:$V$348,Total!I$1,FALSE)</f>
        <v>74</v>
      </c>
      <c r="K14" s="64">
        <f>VLOOKUP($B14,Total!$A$4:$V$348,Total!J$1,FALSE)</f>
        <v>3931176</v>
      </c>
      <c r="L14" s="64">
        <f>VLOOKUP($B14,Total!$A$4:$V$348,Total!K$1,FALSE)</f>
        <v>0</v>
      </c>
      <c r="M14" s="64">
        <f>VLOOKUP($B14,Total!$A$4:$V$348,Total!L$1,FALSE)</f>
        <v>0</v>
      </c>
      <c r="N14" s="64">
        <f>VLOOKUP($B14,Total!$A$4:$V$348,Total!M$1,FALSE)</f>
        <v>0</v>
      </c>
      <c r="O14" s="64">
        <f>VLOOKUP($B14,Total!$A$4:$V$348,Total!N$1,FALSE)</f>
        <v>0</v>
      </c>
      <c r="P14" s="64">
        <f>VLOOKUP($B14,Total!$A$4:$V$348,Total!O$1,FALSE)</f>
        <v>7</v>
      </c>
      <c r="Q14" s="64">
        <f>VLOOKUP($B14,Total!$A$4:$V$348,Total!P$1,FALSE)</f>
        <v>535696</v>
      </c>
      <c r="R14" s="64">
        <f>VLOOKUP($B14,Total!$A$4:$V$348,Total!Q$1,FALSE)</f>
        <v>2</v>
      </c>
      <c r="S14" s="64">
        <f>VLOOKUP($B14,Total!$A$4:$V$348,Total!R$1,FALSE)</f>
        <v>106248</v>
      </c>
      <c r="T14" s="64">
        <f>VLOOKUP($B14,Total!$A$4:$V$348,Total!S$1,FALSE)</f>
        <v>0</v>
      </c>
      <c r="U14" s="64">
        <f>VLOOKUP($B14,Total!$A$4:$V$348,Total!T$1,FALSE)</f>
        <v>0</v>
      </c>
      <c r="V14" s="64">
        <f>VLOOKUP($B14,Total!$A$4:$V$348,Total!U$1,FALSE)</f>
        <v>325</v>
      </c>
      <c r="W14" s="64">
        <f>VLOOKUP($B14,Total!$A$4:$V$348,Total!V$1,FALSE)</f>
        <v>21337596</v>
      </c>
    </row>
    <row r="15" spans="1:23" s="47" customFormat="1" x14ac:dyDescent="0.2">
      <c r="A15" s="44">
        <v>10301</v>
      </c>
      <c r="B15" s="105">
        <v>10101</v>
      </c>
      <c r="C15" s="28" t="s">
        <v>318</v>
      </c>
      <c r="D15" s="64">
        <f>VLOOKUP($B15,Total!$A$4:$V$348,Total!C$1,FALSE)</f>
        <v>1929</v>
      </c>
      <c r="E15" s="64">
        <f>VLOOKUP($B15,Total!$A$4:$V$348,Total!D$1,FALSE)</f>
        <v>147622512</v>
      </c>
      <c r="F15" s="64">
        <f>VLOOKUP($B15,Total!$A$4:$V$348,Total!E$1,FALSE)</f>
        <v>2010</v>
      </c>
      <c r="G15" s="64">
        <f>VLOOKUP($B15,Total!$A$4:$V$348,Total!F$1,FALSE)</f>
        <v>106779240</v>
      </c>
      <c r="H15" s="64">
        <f>VLOOKUP($B15,Total!$A$4:$V$348,Total!G$1,FALSE)</f>
        <v>498</v>
      </c>
      <c r="I15" s="64">
        <f>VLOOKUP($B15,Total!$A$4:$V$348,Total!H$1,FALSE)</f>
        <v>38110944</v>
      </c>
      <c r="J15" s="64">
        <f>VLOOKUP($B15,Total!$A$4:$V$348,Total!I$1,FALSE)</f>
        <v>517</v>
      </c>
      <c r="K15" s="64">
        <f>VLOOKUP($B15,Total!$A$4:$V$348,Total!J$1,FALSE)</f>
        <v>27465108</v>
      </c>
      <c r="L15" s="64">
        <f>VLOOKUP($B15,Total!$A$4:$V$348,Total!K$1,FALSE)</f>
        <v>16</v>
      </c>
      <c r="M15" s="64">
        <f>VLOOKUP($B15,Total!$A$4:$V$348,Total!L$1,FALSE)</f>
        <v>1224448</v>
      </c>
      <c r="N15" s="64">
        <f>VLOOKUP($B15,Total!$A$4:$V$348,Total!M$1,FALSE)</f>
        <v>1</v>
      </c>
      <c r="O15" s="64">
        <f>VLOOKUP($B15,Total!$A$4:$V$348,Total!N$1,FALSE)</f>
        <v>53124</v>
      </c>
      <c r="P15" s="64">
        <f>VLOOKUP($B15,Total!$A$4:$V$348,Total!O$1,FALSE)</f>
        <v>415</v>
      </c>
      <c r="Q15" s="64">
        <f>VLOOKUP($B15,Total!$A$4:$V$348,Total!P$1,FALSE)</f>
        <v>31759120</v>
      </c>
      <c r="R15" s="64">
        <f>VLOOKUP($B15,Total!$A$4:$V$348,Total!Q$1,FALSE)</f>
        <v>81</v>
      </c>
      <c r="S15" s="64">
        <f>VLOOKUP($B15,Total!$A$4:$V$348,Total!R$1,FALSE)</f>
        <v>4303044</v>
      </c>
      <c r="T15" s="64">
        <f>VLOOKUP($B15,Total!$A$4:$V$348,Total!S$1,FALSE)</f>
        <v>0</v>
      </c>
      <c r="U15" s="64">
        <f>VLOOKUP($B15,Total!$A$4:$V$348,Total!T$1,FALSE)</f>
        <v>0</v>
      </c>
      <c r="V15" s="64">
        <f>VLOOKUP($B15,Total!$A$4:$V$348,Total!U$1,FALSE)</f>
        <v>5467</v>
      </c>
      <c r="W15" s="64">
        <f>VLOOKUP($B15,Total!$A$4:$V$348,Total!V$1,FALSE)</f>
        <v>357317540</v>
      </c>
    </row>
    <row r="16" spans="1:23" s="47" customFormat="1" x14ac:dyDescent="0.2">
      <c r="A16" s="44">
        <v>10302</v>
      </c>
      <c r="B16" s="105">
        <v>10103</v>
      </c>
      <c r="C16" s="28" t="s">
        <v>319</v>
      </c>
      <c r="D16" s="64">
        <f>VLOOKUP($B16,Total!$A$4:$V$348,Total!C$1,FALSE)</f>
        <v>61</v>
      </c>
      <c r="E16" s="64">
        <f>VLOOKUP($B16,Total!$A$4:$V$348,Total!D$1,FALSE)</f>
        <v>4668208</v>
      </c>
      <c r="F16" s="64">
        <f>VLOOKUP($B16,Total!$A$4:$V$348,Total!E$1,FALSE)</f>
        <v>80</v>
      </c>
      <c r="G16" s="64">
        <f>VLOOKUP($B16,Total!$A$4:$V$348,Total!F$1,FALSE)</f>
        <v>4249920</v>
      </c>
      <c r="H16" s="64">
        <f>VLOOKUP($B16,Total!$A$4:$V$348,Total!G$1,FALSE)</f>
        <v>24</v>
      </c>
      <c r="I16" s="64">
        <f>VLOOKUP($B16,Total!$A$4:$V$348,Total!H$1,FALSE)</f>
        <v>1836672</v>
      </c>
      <c r="J16" s="64">
        <f>VLOOKUP($B16,Total!$A$4:$V$348,Total!I$1,FALSE)</f>
        <v>19</v>
      </c>
      <c r="K16" s="64">
        <f>VLOOKUP($B16,Total!$A$4:$V$348,Total!J$1,FALSE)</f>
        <v>1009356</v>
      </c>
      <c r="L16" s="64">
        <f>VLOOKUP($B16,Total!$A$4:$V$348,Total!K$1,FALSE)</f>
        <v>0</v>
      </c>
      <c r="M16" s="64">
        <f>VLOOKUP($B16,Total!$A$4:$V$348,Total!L$1,FALSE)</f>
        <v>0</v>
      </c>
      <c r="N16" s="64">
        <f>VLOOKUP($B16,Total!$A$4:$V$348,Total!M$1,FALSE)</f>
        <v>0</v>
      </c>
      <c r="O16" s="64">
        <f>VLOOKUP($B16,Total!$A$4:$V$348,Total!N$1,FALSE)</f>
        <v>0</v>
      </c>
      <c r="P16" s="64">
        <f>VLOOKUP($B16,Total!$A$4:$V$348,Total!O$1,FALSE)</f>
        <v>12</v>
      </c>
      <c r="Q16" s="64">
        <f>VLOOKUP($B16,Total!$A$4:$V$348,Total!P$1,FALSE)</f>
        <v>918336</v>
      </c>
      <c r="R16" s="64">
        <f>VLOOKUP($B16,Total!$A$4:$V$348,Total!Q$1,FALSE)</f>
        <v>1</v>
      </c>
      <c r="S16" s="64">
        <f>VLOOKUP($B16,Total!$A$4:$V$348,Total!R$1,FALSE)</f>
        <v>53124</v>
      </c>
      <c r="T16" s="64">
        <f>VLOOKUP($B16,Total!$A$4:$V$348,Total!S$1,FALSE)</f>
        <v>0</v>
      </c>
      <c r="U16" s="64">
        <f>VLOOKUP($B16,Total!$A$4:$V$348,Total!T$1,FALSE)</f>
        <v>0</v>
      </c>
      <c r="V16" s="64">
        <f>VLOOKUP($B16,Total!$A$4:$V$348,Total!U$1,FALSE)</f>
        <v>197</v>
      </c>
      <c r="W16" s="64">
        <f>VLOOKUP($B16,Total!$A$4:$V$348,Total!V$1,FALSE)</f>
        <v>12735616</v>
      </c>
    </row>
    <row r="17" spans="1:23" s="47" customFormat="1" x14ac:dyDescent="0.2">
      <c r="A17" s="44">
        <v>10303</v>
      </c>
      <c r="B17" s="105">
        <v>10109</v>
      </c>
      <c r="C17" s="28" t="s">
        <v>320</v>
      </c>
      <c r="D17" s="64">
        <f>VLOOKUP($B17,Total!$A$4:$V$348,Total!C$1,FALSE)</f>
        <v>0</v>
      </c>
      <c r="E17" s="64">
        <f>VLOOKUP($B17,Total!$A$4:$V$348,Total!D$1,FALSE)</f>
        <v>0</v>
      </c>
      <c r="F17" s="64">
        <f>VLOOKUP($B17,Total!$A$4:$V$348,Total!E$1,FALSE)</f>
        <v>0</v>
      </c>
      <c r="G17" s="64">
        <f>VLOOKUP($B17,Total!$A$4:$V$348,Total!F$1,FALSE)</f>
        <v>0</v>
      </c>
      <c r="H17" s="64">
        <f>VLOOKUP($B17,Total!$A$4:$V$348,Total!G$1,FALSE)</f>
        <v>75</v>
      </c>
      <c r="I17" s="64">
        <f>VLOOKUP($B17,Total!$A$4:$V$348,Total!H$1,FALSE)</f>
        <v>5739600</v>
      </c>
      <c r="J17" s="64">
        <f>VLOOKUP($B17,Total!$A$4:$V$348,Total!I$1,FALSE)</f>
        <v>98</v>
      </c>
      <c r="K17" s="64">
        <f>VLOOKUP($B17,Total!$A$4:$V$348,Total!J$1,FALSE)</f>
        <v>5206152</v>
      </c>
      <c r="L17" s="64">
        <f>VLOOKUP($B17,Total!$A$4:$V$348,Total!K$1,FALSE)</f>
        <v>0</v>
      </c>
      <c r="M17" s="64">
        <f>VLOOKUP($B17,Total!$A$4:$V$348,Total!L$1,FALSE)</f>
        <v>0</v>
      </c>
      <c r="N17" s="64">
        <f>VLOOKUP($B17,Total!$A$4:$V$348,Total!M$1,FALSE)</f>
        <v>0</v>
      </c>
      <c r="O17" s="64">
        <f>VLOOKUP($B17,Total!$A$4:$V$348,Total!N$1,FALSE)</f>
        <v>0</v>
      </c>
      <c r="P17" s="64">
        <f>VLOOKUP($B17,Total!$A$4:$V$348,Total!O$1,FALSE)</f>
        <v>0</v>
      </c>
      <c r="Q17" s="64">
        <f>VLOOKUP($B17,Total!$A$4:$V$348,Total!P$1,FALSE)</f>
        <v>0</v>
      </c>
      <c r="R17" s="64">
        <f>VLOOKUP($B17,Total!$A$4:$V$348,Total!Q$1,FALSE)</f>
        <v>0</v>
      </c>
      <c r="S17" s="64">
        <f>VLOOKUP($B17,Total!$A$4:$V$348,Total!R$1,FALSE)</f>
        <v>0</v>
      </c>
      <c r="T17" s="64">
        <f>VLOOKUP($B17,Total!$A$4:$V$348,Total!S$1,FALSE)</f>
        <v>0</v>
      </c>
      <c r="U17" s="64">
        <f>VLOOKUP($B17,Total!$A$4:$V$348,Total!T$1,FALSE)</f>
        <v>0</v>
      </c>
      <c r="V17" s="64">
        <f>VLOOKUP($B17,Total!$A$4:$V$348,Total!U$1,FALSE)</f>
        <v>173</v>
      </c>
      <c r="W17" s="64">
        <f>VLOOKUP($B17,Total!$A$4:$V$348,Total!V$1,FALSE)</f>
        <v>10945752</v>
      </c>
    </row>
    <row r="18" spans="1:23" s="47" customFormat="1" x14ac:dyDescent="0.2">
      <c r="A18" s="44">
        <v>10304</v>
      </c>
      <c r="B18" s="105">
        <v>10104</v>
      </c>
      <c r="C18" s="28" t="s">
        <v>321</v>
      </c>
      <c r="D18" s="64">
        <f>VLOOKUP($B18,Total!$A$4:$V$348,Total!C$1,FALSE)</f>
        <v>0</v>
      </c>
      <c r="E18" s="64">
        <f>VLOOKUP($B18,Total!$A$4:$V$348,Total!D$1,FALSE)</f>
        <v>0</v>
      </c>
      <c r="F18" s="64">
        <f>VLOOKUP($B18,Total!$A$4:$V$348,Total!E$1,FALSE)</f>
        <v>0</v>
      </c>
      <c r="G18" s="64">
        <f>VLOOKUP($B18,Total!$A$4:$V$348,Total!F$1,FALSE)</f>
        <v>0</v>
      </c>
      <c r="H18" s="64">
        <f>VLOOKUP($B18,Total!$A$4:$V$348,Total!G$1,FALSE)</f>
        <v>34</v>
      </c>
      <c r="I18" s="64">
        <f>VLOOKUP($B18,Total!$A$4:$V$348,Total!H$1,FALSE)</f>
        <v>2601952</v>
      </c>
      <c r="J18" s="64">
        <f>VLOOKUP($B18,Total!$A$4:$V$348,Total!I$1,FALSE)</f>
        <v>17</v>
      </c>
      <c r="K18" s="64">
        <f>VLOOKUP($B18,Total!$A$4:$V$348,Total!J$1,FALSE)</f>
        <v>903108</v>
      </c>
      <c r="L18" s="64">
        <f>VLOOKUP($B18,Total!$A$4:$V$348,Total!K$1,FALSE)</f>
        <v>0</v>
      </c>
      <c r="M18" s="64">
        <f>VLOOKUP($B18,Total!$A$4:$V$348,Total!L$1,FALSE)</f>
        <v>0</v>
      </c>
      <c r="N18" s="64">
        <f>VLOOKUP($B18,Total!$A$4:$V$348,Total!M$1,FALSE)</f>
        <v>0</v>
      </c>
      <c r="O18" s="64">
        <f>VLOOKUP($B18,Total!$A$4:$V$348,Total!N$1,FALSE)</f>
        <v>0</v>
      </c>
      <c r="P18" s="64">
        <f>VLOOKUP($B18,Total!$A$4:$V$348,Total!O$1,FALSE)</f>
        <v>0</v>
      </c>
      <c r="Q18" s="64">
        <f>VLOOKUP($B18,Total!$A$4:$V$348,Total!P$1,FALSE)</f>
        <v>0</v>
      </c>
      <c r="R18" s="64">
        <f>VLOOKUP($B18,Total!$A$4:$V$348,Total!Q$1,FALSE)</f>
        <v>0</v>
      </c>
      <c r="S18" s="64">
        <f>VLOOKUP($B18,Total!$A$4:$V$348,Total!R$1,FALSE)</f>
        <v>0</v>
      </c>
      <c r="T18" s="64">
        <f>VLOOKUP($B18,Total!$A$4:$V$348,Total!S$1,FALSE)</f>
        <v>0</v>
      </c>
      <c r="U18" s="64">
        <f>VLOOKUP($B18,Total!$A$4:$V$348,Total!T$1,FALSE)</f>
        <v>0</v>
      </c>
      <c r="V18" s="64">
        <f>VLOOKUP($B18,Total!$A$4:$V$348,Total!U$1,FALSE)</f>
        <v>51</v>
      </c>
      <c r="W18" s="64">
        <f>VLOOKUP($B18,Total!$A$4:$V$348,Total!V$1,FALSE)</f>
        <v>3505060</v>
      </c>
    </row>
    <row r="19" spans="1:23" s="47" customFormat="1" x14ac:dyDescent="0.2">
      <c r="A19" s="44">
        <v>10305</v>
      </c>
      <c r="B19" s="105">
        <v>10105</v>
      </c>
      <c r="C19" s="28" t="s">
        <v>322</v>
      </c>
      <c r="D19" s="64">
        <f>VLOOKUP($B19,Total!$A$4:$V$348,Total!C$1,FALSE)</f>
        <v>0</v>
      </c>
      <c r="E19" s="64">
        <f>VLOOKUP($B19,Total!$A$4:$V$348,Total!D$1,FALSE)</f>
        <v>0</v>
      </c>
      <c r="F19" s="64">
        <f>VLOOKUP($B19,Total!$A$4:$V$348,Total!E$1,FALSE)</f>
        <v>0</v>
      </c>
      <c r="G19" s="64">
        <f>VLOOKUP($B19,Total!$A$4:$V$348,Total!F$1,FALSE)</f>
        <v>0</v>
      </c>
      <c r="H19" s="64">
        <f>VLOOKUP($B19,Total!$A$4:$V$348,Total!G$1,FALSE)</f>
        <v>55</v>
      </c>
      <c r="I19" s="64">
        <f>VLOOKUP($B19,Total!$A$4:$V$348,Total!H$1,FALSE)</f>
        <v>4209040</v>
      </c>
      <c r="J19" s="64">
        <f>VLOOKUP($B19,Total!$A$4:$V$348,Total!I$1,FALSE)</f>
        <v>42</v>
      </c>
      <c r="K19" s="64">
        <f>VLOOKUP($B19,Total!$A$4:$V$348,Total!J$1,FALSE)</f>
        <v>2231208</v>
      </c>
      <c r="L19" s="64">
        <f>VLOOKUP($B19,Total!$A$4:$V$348,Total!K$1,FALSE)</f>
        <v>0</v>
      </c>
      <c r="M19" s="64">
        <f>VLOOKUP($B19,Total!$A$4:$V$348,Total!L$1,FALSE)</f>
        <v>0</v>
      </c>
      <c r="N19" s="64">
        <f>VLOOKUP($B19,Total!$A$4:$V$348,Total!M$1,FALSE)</f>
        <v>0</v>
      </c>
      <c r="O19" s="64">
        <f>VLOOKUP($B19,Total!$A$4:$V$348,Total!N$1,FALSE)</f>
        <v>0</v>
      </c>
      <c r="P19" s="64">
        <f>VLOOKUP($B19,Total!$A$4:$V$348,Total!O$1,FALSE)</f>
        <v>0</v>
      </c>
      <c r="Q19" s="64">
        <f>VLOOKUP($B19,Total!$A$4:$V$348,Total!P$1,FALSE)</f>
        <v>0</v>
      </c>
      <c r="R19" s="64">
        <f>VLOOKUP($B19,Total!$A$4:$V$348,Total!Q$1,FALSE)</f>
        <v>0</v>
      </c>
      <c r="S19" s="64">
        <f>VLOOKUP($B19,Total!$A$4:$V$348,Total!R$1,FALSE)</f>
        <v>0</v>
      </c>
      <c r="T19" s="64">
        <f>VLOOKUP($B19,Total!$A$4:$V$348,Total!S$1,FALSE)</f>
        <v>0</v>
      </c>
      <c r="U19" s="64">
        <f>VLOOKUP($B19,Total!$A$4:$V$348,Total!T$1,FALSE)</f>
        <v>0</v>
      </c>
      <c r="V19" s="64">
        <f>VLOOKUP($B19,Total!$A$4:$V$348,Total!U$1,FALSE)</f>
        <v>97</v>
      </c>
      <c r="W19" s="64">
        <f>VLOOKUP($B19,Total!$A$4:$V$348,Total!V$1,FALSE)</f>
        <v>6440248</v>
      </c>
    </row>
    <row r="20" spans="1:23" s="47" customFormat="1" x14ac:dyDescent="0.2">
      <c r="A20" s="44">
        <v>10306</v>
      </c>
      <c r="B20" s="105">
        <v>10107</v>
      </c>
      <c r="C20" s="28" t="s">
        <v>323</v>
      </c>
      <c r="D20" s="64">
        <f>VLOOKUP($B20,Total!$A$4:$V$348,Total!C$1,FALSE)</f>
        <v>0</v>
      </c>
      <c r="E20" s="64">
        <f>VLOOKUP($B20,Total!$A$4:$V$348,Total!D$1,FALSE)</f>
        <v>0</v>
      </c>
      <c r="F20" s="64">
        <f>VLOOKUP($B20,Total!$A$4:$V$348,Total!E$1,FALSE)</f>
        <v>0</v>
      </c>
      <c r="G20" s="64">
        <f>VLOOKUP($B20,Total!$A$4:$V$348,Total!F$1,FALSE)</f>
        <v>0</v>
      </c>
      <c r="H20" s="64">
        <f>VLOOKUP($B20,Total!$A$4:$V$348,Total!G$1,FALSE)</f>
        <v>50</v>
      </c>
      <c r="I20" s="64">
        <f>VLOOKUP($B20,Total!$A$4:$V$348,Total!H$1,FALSE)</f>
        <v>3826400</v>
      </c>
      <c r="J20" s="64">
        <f>VLOOKUP($B20,Total!$A$4:$V$348,Total!I$1,FALSE)</f>
        <v>63</v>
      </c>
      <c r="K20" s="64">
        <f>VLOOKUP($B20,Total!$A$4:$V$348,Total!J$1,FALSE)</f>
        <v>3346812</v>
      </c>
      <c r="L20" s="64">
        <f>VLOOKUP($B20,Total!$A$4:$V$348,Total!K$1,FALSE)</f>
        <v>0</v>
      </c>
      <c r="M20" s="64">
        <f>VLOOKUP($B20,Total!$A$4:$V$348,Total!L$1,FALSE)</f>
        <v>0</v>
      </c>
      <c r="N20" s="64">
        <f>VLOOKUP($B20,Total!$A$4:$V$348,Total!M$1,FALSE)</f>
        <v>0</v>
      </c>
      <c r="O20" s="64">
        <f>VLOOKUP($B20,Total!$A$4:$V$348,Total!N$1,FALSE)</f>
        <v>0</v>
      </c>
      <c r="P20" s="64">
        <f>VLOOKUP($B20,Total!$A$4:$V$348,Total!O$1,FALSE)</f>
        <v>0</v>
      </c>
      <c r="Q20" s="64">
        <f>VLOOKUP($B20,Total!$A$4:$V$348,Total!P$1,FALSE)</f>
        <v>0</v>
      </c>
      <c r="R20" s="64">
        <f>VLOOKUP($B20,Total!$A$4:$V$348,Total!Q$1,FALSE)</f>
        <v>0</v>
      </c>
      <c r="S20" s="64">
        <f>VLOOKUP($B20,Total!$A$4:$V$348,Total!R$1,FALSE)</f>
        <v>0</v>
      </c>
      <c r="T20" s="64">
        <f>VLOOKUP($B20,Total!$A$4:$V$348,Total!S$1,FALSE)</f>
        <v>0</v>
      </c>
      <c r="U20" s="64">
        <f>VLOOKUP($B20,Total!$A$4:$V$348,Total!T$1,FALSE)</f>
        <v>0</v>
      </c>
      <c r="V20" s="64">
        <f>VLOOKUP($B20,Total!$A$4:$V$348,Total!U$1,FALSE)</f>
        <v>113</v>
      </c>
      <c r="W20" s="64">
        <f>VLOOKUP($B20,Total!$A$4:$V$348,Total!V$1,FALSE)</f>
        <v>7173212</v>
      </c>
    </row>
    <row r="21" spans="1:23" s="47" customFormat="1" x14ac:dyDescent="0.2">
      <c r="A21" s="44">
        <v>10307</v>
      </c>
      <c r="B21" s="105">
        <v>10108</v>
      </c>
      <c r="C21" s="28" t="s">
        <v>324</v>
      </c>
      <c r="D21" s="64">
        <f>VLOOKUP($B21,Total!$A$4:$V$348,Total!C$1,FALSE)</f>
        <v>177</v>
      </c>
      <c r="E21" s="64">
        <f>VLOOKUP($B21,Total!$A$4:$V$348,Total!D$1,FALSE)</f>
        <v>13545456</v>
      </c>
      <c r="F21" s="64">
        <f>VLOOKUP($B21,Total!$A$4:$V$348,Total!E$1,FALSE)</f>
        <v>166</v>
      </c>
      <c r="G21" s="64">
        <f>VLOOKUP($B21,Total!$A$4:$V$348,Total!F$1,FALSE)</f>
        <v>8818584</v>
      </c>
      <c r="H21" s="64">
        <f>VLOOKUP($B21,Total!$A$4:$V$348,Total!G$1,FALSE)</f>
        <v>50</v>
      </c>
      <c r="I21" s="64">
        <f>VLOOKUP($B21,Total!$A$4:$V$348,Total!H$1,FALSE)</f>
        <v>3826400</v>
      </c>
      <c r="J21" s="64">
        <f>VLOOKUP($B21,Total!$A$4:$V$348,Total!I$1,FALSE)</f>
        <v>48</v>
      </c>
      <c r="K21" s="64">
        <f>VLOOKUP($B21,Total!$A$4:$V$348,Total!J$1,FALSE)</f>
        <v>2549952</v>
      </c>
      <c r="L21" s="64">
        <f>VLOOKUP($B21,Total!$A$4:$V$348,Total!K$1,FALSE)</f>
        <v>0</v>
      </c>
      <c r="M21" s="64">
        <f>VLOOKUP($B21,Total!$A$4:$V$348,Total!L$1,FALSE)</f>
        <v>0</v>
      </c>
      <c r="N21" s="64">
        <f>VLOOKUP($B21,Total!$A$4:$V$348,Total!M$1,FALSE)</f>
        <v>0</v>
      </c>
      <c r="O21" s="64">
        <f>VLOOKUP($B21,Total!$A$4:$V$348,Total!N$1,FALSE)</f>
        <v>0</v>
      </c>
      <c r="P21" s="64">
        <f>VLOOKUP($B21,Total!$A$4:$V$348,Total!O$1,FALSE)</f>
        <v>9</v>
      </c>
      <c r="Q21" s="64">
        <f>VLOOKUP($B21,Total!$A$4:$V$348,Total!P$1,FALSE)</f>
        <v>688752</v>
      </c>
      <c r="R21" s="64">
        <f>VLOOKUP($B21,Total!$A$4:$V$348,Total!Q$1,FALSE)</f>
        <v>3</v>
      </c>
      <c r="S21" s="64">
        <f>VLOOKUP($B21,Total!$A$4:$V$348,Total!R$1,FALSE)</f>
        <v>159372</v>
      </c>
      <c r="T21" s="64">
        <f>VLOOKUP($B21,Total!$A$4:$V$348,Total!S$1,FALSE)</f>
        <v>0</v>
      </c>
      <c r="U21" s="64">
        <f>VLOOKUP($B21,Total!$A$4:$V$348,Total!T$1,FALSE)</f>
        <v>0</v>
      </c>
      <c r="V21" s="64">
        <f>VLOOKUP($B21,Total!$A$4:$V$348,Total!U$1,FALSE)</f>
        <v>453</v>
      </c>
      <c r="W21" s="64">
        <f>VLOOKUP($B21,Total!$A$4:$V$348,Total!V$1,FALSE)</f>
        <v>29588516</v>
      </c>
    </row>
    <row r="22" spans="1:23" s="47" customFormat="1" x14ac:dyDescent="0.2">
      <c r="A22" s="44">
        <v>10308</v>
      </c>
      <c r="B22" s="105">
        <v>10106</v>
      </c>
      <c r="C22" s="28" t="s">
        <v>325</v>
      </c>
      <c r="D22" s="64">
        <f>VLOOKUP($B22,Total!$A$4:$V$348,Total!C$1,FALSE)</f>
        <v>0</v>
      </c>
      <c r="E22" s="64">
        <f>VLOOKUP($B22,Total!$A$4:$V$348,Total!D$1,FALSE)</f>
        <v>0</v>
      </c>
      <c r="F22" s="64">
        <f>VLOOKUP($B22,Total!$A$4:$V$348,Total!E$1,FALSE)</f>
        <v>0</v>
      </c>
      <c r="G22" s="64">
        <f>VLOOKUP($B22,Total!$A$4:$V$348,Total!F$1,FALSE)</f>
        <v>0</v>
      </c>
      <c r="H22" s="64">
        <f>VLOOKUP($B22,Total!$A$4:$V$348,Total!G$1,FALSE)</f>
        <v>93</v>
      </c>
      <c r="I22" s="64">
        <f>VLOOKUP($B22,Total!$A$4:$V$348,Total!H$1,FALSE)</f>
        <v>7117104</v>
      </c>
      <c r="J22" s="64">
        <f>VLOOKUP($B22,Total!$A$4:$V$348,Total!I$1,FALSE)</f>
        <v>54</v>
      </c>
      <c r="K22" s="64">
        <f>VLOOKUP($B22,Total!$A$4:$V$348,Total!J$1,FALSE)</f>
        <v>2868696</v>
      </c>
      <c r="L22" s="64">
        <f>VLOOKUP($B22,Total!$A$4:$V$348,Total!K$1,FALSE)</f>
        <v>0</v>
      </c>
      <c r="M22" s="64">
        <f>VLOOKUP($B22,Total!$A$4:$V$348,Total!L$1,FALSE)</f>
        <v>0</v>
      </c>
      <c r="N22" s="64">
        <f>VLOOKUP($B22,Total!$A$4:$V$348,Total!M$1,FALSE)</f>
        <v>0</v>
      </c>
      <c r="O22" s="64">
        <f>VLOOKUP($B22,Total!$A$4:$V$348,Total!N$1,FALSE)</f>
        <v>0</v>
      </c>
      <c r="P22" s="64">
        <f>VLOOKUP($B22,Total!$A$4:$V$348,Total!O$1,FALSE)</f>
        <v>0</v>
      </c>
      <c r="Q22" s="64">
        <f>VLOOKUP($B22,Total!$A$4:$V$348,Total!P$1,FALSE)</f>
        <v>0</v>
      </c>
      <c r="R22" s="64">
        <f>VLOOKUP($B22,Total!$A$4:$V$348,Total!Q$1,FALSE)</f>
        <v>0</v>
      </c>
      <c r="S22" s="64">
        <f>VLOOKUP($B22,Total!$A$4:$V$348,Total!R$1,FALSE)</f>
        <v>0</v>
      </c>
      <c r="T22" s="64">
        <f>VLOOKUP($B22,Total!$A$4:$V$348,Total!S$1,FALSE)</f>
        <v>0</v>
      </c>
      <c r="U22" s="64">
        <f>VLOOKUP($B22,Total!$A$4:$V$348,Total!T$1,FALSE)</f>
        <v>0</v>
      </c>
      <c r="V22" s="64">
        <f>VLOOKUP($B22,Total!$A$4:$V$348,Total!U$1,FALSE)</f>
        <v>147</v>
      </c>
      <c r="W22" s="64">
        <f>VLOOKUP($B22,Total!$A$4:$V$348,Total!V$1,FALSE)</f>
        <v>9985800</v>
      </c>
    </row>
    <row r="23" spans="1:23" s="47" customFormat="1" x14ac:dyDescent="0.2">
      <c r="A23" s="44">
        <v>10309</v>
      </c>
      <c r="B23" s="105">
        <v>10102</v>
      </c>
      <c r="C23" s="28" t="s">
        <v>326</v>
      </c>
      <c r="D23" s="64">
        <f>VLOOKUP($B23,Total!$A$4:$V$348,Total!C$1,FALSE)</f>
        <v>396</v>
      </c>
      <c r="E23" s="64">
        <f>VLOOKUP($B23,Total!$A$4:$V$348,Total!D$1,FALSE)</f>
        <v>30305088</v>
      </c>
      <c r="F23" s="64">
        <f>VLOOKUP($B23,Total!$A$4:$V$348,Total!E$1,FALSE)</f>
        <v>451</v>
      </c>
      <c r="G23" s="64">
        <f>VLOOKUP($B23,Total!$A$4:$V$348,Total!F$1,FALSE)</f>
        <v>23958924</v>
      </c>
      <c r="H23" s="64">
        <f>VLOOKUP($B23,Total!$A$4:$V$348,Total!G$1,FALSE)</f>
        <v>235</v>
      </c>
      <c r="I23" s="64">
        <f>VLOOKUP($B23,Total!$A$4:$V$348,Total!H$1,FALSE)</f>
        <v>17984080</v>
      </c>
      <c r="J23" s="64">
        <f>VLOOKUP($B23,Total!$A$4:$V$348,Total!I$1,FALSE)</f>
        <v>101</v>
      </c>
      <c r="K23" s="64">
        <f>VLOOKUP($B23,Total!$A$4:$V$348,Total!J$1,FALSE)</f>
        <v>5365524</v>
      </c>
      <c r="L23" s="64">
        <f>VLOOKUP($B23,Total!$A$4:$V$348,Total!K$1,FALSE)</f>
        <v>0</v>
      </c>
      <c r="M23" s="64">
        <f>VLOOKUP($B23,Total!$A$4:$V$348,Total!L$1,FALSE)</f>
        <v>0</v>
      </c>
      <c r="N23" s="64">
        <f>VLOOKUP($B23,Total!$A$4:$V$348,Total!M$1,FALSE)</f>
        <v>0</v>
      </c>
      <c r="O23" s="64">
        <f>VLOOKUP($B23,Total!$A$4:$V$348,Total!N$1,FALSE)</f>
        <v>0</v>
      </c>
      <c r="P23" s="64">
        <f>VLOOKUP($B23,Total!$A$4:$V$348,Total!O$1,FALSE)</f>
        <v>30</v>
      </c>
      <c r="Q23" s="64">
        <f>VLOOKUP($B23,Total!$A$4:$V$348,Total!P$1,FALSE)</f>
        <v>2295840</v>
      </c>
      <c r="R23" s="64">
        <f>VLOOKUP($B23,Total!$A$4:$V$348,Total!Q$1,FALSE)</f>
        <v>1</v>
      </c>
      <c r="S23" s="64">
        <f>VLOOKUP($B23,Total!$A$4:$V$348,Total!R$1,FALSE)</f>
        <v>53124</v>
      </c>
      <c r="T23" s="64">
        <f>VLOOKUP($B23,Total!$A$4:$V$348,Total!S$1,FALSE)</f>
        <v>0</v>
      </c>
      <c r="U23" s="64">
        <f>VLOOKUP($B23,Total!$A$4:$V$348,Total!T$1,FALSE)</f>
        <v>0</v>
      </c>
      <c r="V23" s="64">
        <f>VLOOKUP($B23,Total!$A$4:$V$348,Total!U$1,FALSE)</f>
        <v>1214</v>
      </c>
      <c r="W23" s="64">
        <f>VLOOKUP($B23,Total!$A$4:$V$348,Total!V$1,FALSE)</f>
        <v>79962580</v>
      </c>
    </row>
    <row r="24" spans="1:23" s="47" customFormat="1" x14ac:dyDescent="0.2">
      <c r="A24" s="44">
        <v>10401</v>
      </c>
      <c r="B24" s="105">
        <v>10201</v>
      </c>
      <c r="C24" s="28" t="s">
        <v>327</v>
      </c>
      <c r="D24" s="64">
        <f>VLOOKUP($B24,Total!$A$4:$V$348,Total!C$1,FALSE)</f>
        <v>282</v>
      </c>
      <c r="E24" s="64">
        <f>VLOOKUP($B24,Total!$A$4:$V$348,Total!D$1,FALSE)</f>
        <v>21580896</v>
      </c>
      <c r="F24" s="64">
        <f>VLOOKUP($B24,Total!$A$4:$V$348,Total!E$1,FALSE)</f>
        <v>722</v>
      </c>
      <c r="G24" s="64">
        <f>VLOOKUP($B24,Total!$A$4:$V$348,Total!F$1,FALSE)</f>
        <v>38355528</v>
      </c>
      <c r="H24" s="64">
        <f>VLOOKUP($B24,Total!$A$4:$V$348,Total!G$1,FALSE)</f>
        <v>218</v>
      </c>
      <c r="I24" s="64">
        <f>VLOOKUP($B24,Total!$A$4:$V$348,Total!H$1,FALSE)</f>
        <v>16683104</v>
      </c>
      <c r="J24" s="64">
        <f>VLOOKUP($B24,Total!$A$4:$V$348,Total!I$1,FALSE)</f>
        <v>220</v>
      </c>
      <c r="K24" s="64">
        <f>VLOOKUP($B24,Total!$A$4:$V$348,Total!J$1,FALSE)</f>
        <v>11687280</v>
      </c>
      <c r="L24" s="64">
        <f>VLOOKUP($B24,Total!$A$4:$V$348,Total!K$1,FALSE)</f>
        <v>0</v>
      </c>
      <c r="M24" s="64">
        <f>VLOOKUP($B24,Total!$A$4:$V$348,Total!L$1,FALSE)</f>
        <v>0</v>
      </c>
      <c r="N24" s="64">
        <f>VLOOKUP($B24,Total!$A$4:$V$348,Total!M$1,FALSE)</f>
        <v>0</v>
      </c>
      <c r="O24" s="64">
        <f>VLOOKUP($B24,Total!$A$4:$V$348,Total!N$1,FALSE)</f>
        <v>0</v>
      </c>
      <c r="P24" s="64">
        <f>VLOOKUP($B24,Total!$A$4:$V$348,Total!O$1,FALSE)</f>
        <v>39</v>
      </c>
      <c r="Q24" s="64">
        <f>VLOOKUP($B24,Total!$A$4:$V$348,Total!P$1,FALSE)</f>
        <v>2984592</v>
      </c>
      <c r="R24" s="64">
        <f>VLOOKUP($B24,Total!$A$4:$V$348,Total!Q$1,FALSE)</f>
        <v>14</v>
      </c>
      <c r="S24" s="64">
        <f>VLOOKUP($B24,Total!$A$4:$V$348,Total!R$1,FALSE)</f>
        <v>743736</v>
      </c>
      <c r="T24" s="64">
        <f>VLOOKUP($B24,Total!$A$4:$V$348,Total!S$1,FALSE)</f>
        <v>0</v>
      </c>
      <c r="U24" s="64">
        <f>VLOOKUP($B24,Total!$A$4:$V$348,Total!T$1,FALSE)</f>
        <v>0</v>
      </c>
      <c r="V24" s="64">
        <f>VLOOKUP($B24,Total!$A$4:$V$348,Total!U$1,FALSE)</f>
        <v>1495</v>
      </c>
      <c r="W24" s="64">
        <f>VLOOKUP($B24,Total!$A$4:$V$348,Total!V$1,FALSE)</f>
        <v>92035136</v>
      </c>
    </row>
    <row r="25" spans="1:23" s="47" customFormat="1" x14ac:dyDescent="0.2">
      <c r="A25" s="44">
        <v>10402</v>
      </c>
      <c r="B25" s="105">
        <v>10203</v>
      </c>
      <c r="C25" s="28" t="s">
        <v>328</v>
      </c>
      <c r="D25" s="64">
        <f>VLOOKUP($B25,Total!$A$4:$V$348,Total!C$1,FALSE)</f>
        <v>220</v>
      </c>
      <c r="E25" s="64">
        <f>VLOOKUP($B25,Total!$A$4:$V$348,Total!D$1,FALSE)</f>
        <v>16836160</v>
      </c>
      <c r="F25" s="64">
        <f>VLOOKUP($B25,Total!$A$4:$V$348,Total!E$1,FALSE)</f>
        <v>245</v>
      </c>
      <c r="G25" s="64">
        <f>VLOOKUP($B25,Total!$A$4:$V$348,Total!F$1,FALSE)</f>
        <v>13015380</v>
      </c>
      <c r="H25" s="64">
        <f>VLOOKUP($B25,Total!$A$4:$V$348,Total!G$1,FALSE)</f>
        <v>127</v>
      </c>
      <c r="I25" s="64">
        <f>VLOOKUP($B25,Total!$A$4:$V$348,Total!H$1,FALSE)</f>
        <v>9719056</v>
      </c>
      <c r="J25" s="64">
        <f>VLOOKUP($B25,Total!$A$4:$V$348,Total!I$1,FALSE)</f>
        <v>96</v>
      </c>
      <c r="K25" s="64">
        <f>VLOOKUP($B25,Total!$A$4:$V$348,Total!J$1,FALSE)</f>
        <v>5099904</v>
      </c>
      <c r="L25" s="64">
        <f>VLOOKUP($B25,Total!$A$4:$V$348,Total!K$1,FALSE)</f>
        <v>0</v>
      </c>
      <c r="M25" s="64">
        <f>VLOOKUP($B25,Total!$A$4:$V$348,Total!L$1,FALSE)</f>
        <v>0</v>
      </c>
      <c r="N25" s="64">
        <f>VLOOKUP($B25,Total!$A$4:$V$348,Total!M$1,FALSE)</f>
        <v>0</v>
      </c>
      <c r="O25" s="64">
        <f>VLOOKUP($B25,Total!$A$4:$V$348,Total!N$1,FALSE)</f>
        <v>0</v>
      </c>
      <c r="P25" s="64">
        <f>VLOOKUP($B25,Total!$A$4:$V$348,Total!O$1,FALSE)</f>
        <v>0</v>
      </c>
      <c r="Q25" s="64">
        <f>VLOOKUP($B25,Total!$A$4:$V$348,Total!P$1,FALSE)</f>
        <v>0</v>
      </c>
      <c r="R25" s="64">
        <f>VLOOKUP($B25,Total!$A$4:$V$348,Total!Q$1,FALSE)</f>
        <v>0</v>
      </c>
      <c r="S25" s="64">
        <f>VLOOKUP($B25,Total!$A$4:$V$348,Total!R$1,FALSE)</f>
        <v>0</v>
      </c>
      <c r="T25" s="64">
        <f>VLOOKUP($B25,Total!$A$4:$V$348,Total!S$1,FALSE)</f>
        <v>0</v>
      </c>
      <c r="U25" s="64">
        <f>VLOOKUP($B25,Total!$A$4:$V$348,Total!T$1,FALSE)</f>
        <v>0</v>
      </c>
      <c r="V25" s="64">
        <f>VLOOKUP($B25,Total!$A$4:$V$348,Total!U$1,FALSE)</f>
        <v>688</v>
      </c>
      <c r="W25" s="64">
        <f>VLOOKUP($B25,Total!$A$4:$V$348,Total!V$1,FALSE)</f>
        <v>44670500</v>
      </c>
    </row>
    <row r="26" spans="1:23" s="47" customFormat="1" x14ac:dyDescent="0.2">
      <c r="A26" s="44">
        <v>10403</v>
      </c>
      <c r="B26" s="105">
        <v>10207</v>
      </c>
      <c r="C26" s="28" t="s">
        <v>329</v>
      </c>
      <c r="D26" s="64">
        <f>VLOOKUP($B26,Total!$A$4:$V$348,Total!C$1,FALSE)</f>
        <v>83</v>
      </c>
      <c r="E26" s="64">
        <f>VLOOKUP($B26,Total!$A$4:$V$348,Total!D$1,FALSE)</f>
        <v>6351824</v>
      </c>
      <c r="F26" s="64">
        <f>VLOOKUP($B26,Total!$A$4:$V$348,Total!E$1,FALSE)</f>
        <v>97</v>
      </c>
      <c r="G26" s="64">
        <f>VLOOKUP($B26,Total!$A$4:$V$348,Total!F$1,FALSE)</f>
        <v>5153028</v>
      </c>
      <c r="H26" s="64">
        <f>VLOOKUP($B26,Total!$A$4:$V$348,Total!G$1,FALSE)</f>
        <v>38</v>
      </c>
      <c r="I26" s="64">
        <f>VLOOKUP($B26,Total!$A$4:$V$348,Total!H$1,FALSE)</f>
        <v>2908064</v>
      </c>
      <c r="J26" s="64">
        <f>VLOOKUP($B26,Total!$A$4:$V$348,Total!I$1,FALSE)</f>
        <v>20</v>
      </c>
      <c r="K26" s="64">
        <f>VLOOKUP($B26,Total!$A$4:$V$348,Total!J$1,FALSE)</f>
        <v>1062480</v>
      </c>
      <c r="L26" s="64">
        <f>VLOOKUP($B26,Total!$A$4:$V$348,Total!K$1,FALSE)</f>
        <v>0</v>
      </c>
      <c r="M26" s="64">
        <f>VLOOKUP($B26,Total!$A$4:$V$348,Total!L$1,FALSE)</f>
        <v>0</v>
      </c>
      <c r="N26" s="64">
        <f>VLOOKUP($B26,Total!$A$4:$V$348,Total!M$1,FALSE)</f>
        <v>0</v>
      </c>
      <c r="O26" s="64">
        <f>VLOOKUP($B26,Total!$A$4:$V$348,Total!N$1,FALSE)</f>
        <v>0</v>
      </c>
      <c r="P26" s="64">
        <f>VLOOKUP($B26,Total!$A$4:$V$348,Total!O$1,FALSE)</f>
        <v>5</v>
      </c>
      <c r="Q26" s="64">
        <f>VLOOKUP($B26,Total!$A$4:$V$348,Total!P$1,FALSE)</f>
        <v>382640</v>
      </c>
      <c r="R26" s="64">
        <f>VLOOKUP($B26,Total!$A$4:$V$348,Total!Q$1,FALSE)</f>
        <v>2</v>
      </c>
      <c r="S26" s="64">
        <f>VLOOKUP($B26,Total!$A$4:$V$348,Total!R$1,FALSE)</f>
        <v>106248</v>
      </c>
      <c r="T26" s="64">
        <f>VLOOKUP($B26,Total!$A$4:$V$348,Total!S$1,FALSE)</f>
        <v>0</v>
      </c>
      <c r="U26" s="64">
        <f>VLOOKUP($B26,Total!$A$4:$V$348,Total!T$1,FALSE)</f>
        <v>0</v>
      </c>
      <c r="V26" s="64">
        <f>VLOOKUP($B26,Total!$A$4:$V$348,Total!U$1,FALSE)</f>
        <v>245</v>
      </c>
      <c r="W26" s="64">
        <f>VLOOKUP($B26,Total!$A$4:$V$348,Total!V$1,FALSE)</f>
        <v>15964284</v>
      </c>
    </row>
    <row r="27" spans="1:23" s="47" customFormat="1" x14ac:dyDescent="0.2">
      <c r="A27" s="44">
        <v>10404</v>
      </c>
      <c r="B27" s="105">
        <v>10208</v>
      </c>
      <c r="C27" s="28" t="s">
        <v>330</v>
      </c>
      <c r="D27" s="64">
        <f>VLOOKUP($B27,Total!$A$4:$V$348,Total!C$1,FALSE)</f>
        <v>335</v>
      </c>
      <c r="E27" s="64">
        <f>VLOOKUP($B27,Total!$A$4:$V$348,Total!D$1,FALSE)</f>
        <v>25636880</v>
      </c>
      <c r="F27" s="64">
        <f>VLOOKUP($B27,Total!$A$4:$V$348,Total!E$1,FALSE)</f>
        <v>504</v>
      </c>
      <c r="G27" s="64">
        <f>VLOOKUP($B27,Total!$A$4:$V$348,Total!F$1,FALSE)</f>
        <v>26774496</v>
      </c>
      <c r="H27" s="64">
        <f>VLOOKUP($B27,Total!$A$4:$V$348,Total!G$1,FALSE)</f>
        <v>254</v>
      </c>
      <c r="I27" s="64">
        <f>VLOOKUP($B27,Total!$A$4:$V$348,Total!H$1,FALSE)</f>
        <v>19438112</v>
      </c>
      <c r="J27" s="64">
        <f>VLOOKUP($B27,Total!$A$4:$V$348,Total!I$1,FALSE)</f>
        <v>126</v>
      </c>
      <c r="K27" s="64">
        <f>VLOOKUP($B27,Total!$A$4:$V$348,Total!J$1,FALSE)</f>
        <v>6693624</v>
      </c>
      <c r="L27" s="64">
        <f>VLOOKUP($B27,Total!$A$4:$V$348,Total!K$1,FALSE)</f>
        <v>0</v>
      </c>
      <c r="M27" s="64">
        <f>VLOOKUP($B27,Total!$A$4:$V$348,Total!L$1,FALSE)</f>
        <v>0</v>
      </c>
      <c r="N27" s="64">
        <f>VLOOKUP($B27,Total!$A$4:$V$348,Total!M$1,FALSE)</f>
        <v>0</v>
      </c>
      <c r="O27" s="64">
        <f>VLOOKUP($B27,Total!$A$4:$V$348,Total!N$1,FALSE)</f>
        <v>0</v>
      </c>
      <c r="P27" s="64">
        <f>VLOOKUP($B27,Total!$A$4:$V$348,Total!O$1,FALSE)</f>
        <v>33</v>
      </c>
      <c r="Q27" s="64">
        <f>VLOOKUP($B27,Total!$A$4:$V$348,Total!P$1,FALSE)</f>
        <v>2525424</v>
      </c>
      <c r="R27" s="64">
        <f>VLOOKUP($B27,Total!$A$4:$V$348,Total!Q$1,FALSE)</f>
        <v>4</v>
      </c>
      <c r="S27" s="64">
        <f>VLOOKUP($B27,Total!$A$4:$V$348,Total!R$1,FALSE)</f>
        <v>212496</v>
      </c>
      <c r="T27" s="64">
        <f>VLOOKUP($B27,Total!$A$4:$V$348,Total!S$1,FALSE)</f>
        <v>0</v>
      </c>
      <c r="U27" s="64">
        <f>VLOOKUP($B27,Total!$A$4:$V$348,Total!T$1,FALSE)</f>
        <v>0</v>
      </c>
      <c r="V27" s="64">
        <f>VLOOKUP($B27,Total!$A$4:$V$348,Total!U$1,FALSE)</f>
        <v>1256</v>
      </c>
      <c r="W27" s="64">
        <f>VLOOKUP($B27,Total!$A$4:$V$348,Total!V$1,FALSE)</f>
        <v>81281032</v>
      </c>
    </row>
    <row r="28" spans="1:23" s="47" customFormat="1" x14ac:dyDescent="0.2">
      <c r="A28" s="44">
        <v>10405</v>
      </c>
      <c r="B28" s="105">
        <v>10206</v>
      </c>
      <c r="C28" s="28" t="s">
        <v>331</v>
      </c>
      <c r="D28" s="64">
        <f>VLOOKUP($B28,Total!$A$4:$V$348,Total!C$1,FALSE)</f>
        <v>42</v>
      </c>
      <c r="E28" s="64">
        <f>VLOOKUP($B28,Total!$A$4:$V$348,Total!D$1,FALSE)</f>
        <v>3214176</v>
      </c>
      <c r="F28" s="64">
        <f>VLOOKUP($B28,Total!$A$4:$V$348,Total!E$1,FALSE)</f>
        <v>60</v>
      </c>
      <c r="G28" s="64">
        <f>VLOOKUP($B28,Total!$A$4:$V$348,Total!F$1,FALSE)</f>
        <v>3187440</v>
      </c>
      <c r="H28" s="64">
        <f>VLOOKUP($B28,Total!$A$4:$V$348,Total!G$1,FALSE)</f>
        <v>45</v>
      </c>
      <c r="I28" s="64">
        <f>VLOOKUP($B28,Total!$A$4:$V$348,Total!H$1,FALSE)</f>
        <v>3443760</v>
      </c>
      <c r="J28" s="64">
        <f>VLOOKUP($B28,Total!$A$4:$V$348,Total!I$1,FALSE)</f>
        <v>26</v>
      </c>
      <c r="K28" s="64">
        <f>VLOOKUP($B28,Total!$A$4:$V$348,Total!J$1,FALSE)</f>
        <v>1381224</v>
      </c>
      <c r="L28" s="64">
        <f>VLOOKUP($B28,Total!$A$4:$V$348,Total!K$1,FALSE)</f>
        <v>0</v>
      </c>
      <c r="M28" s="64">
        <f>VLOOKUP($B28,Total!$A$4:$V$348,Total!L$1,FALSE)</f>
        <v>0</v>
      </c>
      <c r="N28" s="64">
        <f>VLOOKUP($B28,Total!$A$4:$V$348,Total!M$1,FALSE)</f>
        <v>0</v>
      </c>
      <c r="O28" s="64">
        <f>VLOOKUP($B28,Total!$A$4:$V$348,Total!N$1,FALSE)</f>
        <v>0</v>
      </c>
      <c r="P28" s="64">
        <f>VLOOKUP($B28,Total!$A$4:$V$348,Total!O$1,FALSE)</f>
        <v>6</v>
      </c>
      <c r="Q28" s="64">
        <f>VLOOKUP($B28,Total!$A$4:$V$348,Total!P$1,FALSE)</f>
        <v>459168</v>
      </c>
      <c r="R28" s="64">
        <f>VLOOKUP($B28,Total!$A$4:$V$348,Total!Q$1,FALSE)</f>
        <v>2</v>
      </c>
      <c r="S28" s="64">
        <f>VLOOKUP($B28,Total!$A$4:$V$348,Total!R$1,FALSE)</f>
        <v>106248</v>
      </c>
      <c r="T28" s="64">
        <f>VLOOKUP($B28,Total!$A$4:$V$348,Total!S$1,FALSE)</f>
        <v>0</v>
      </c>
      <c r="U28" s="64">
        <f>VLOOKUP($B28,Total!$A$4:$V$348,Total!T$1,FALSE)</f>
        <v>0</v>
      </c>
      <c r="V28" s="64">
        <f>VLOOKUP($B28,Total!$A$4:$V$348,Total!U$1,FALSE)</f>
        <v>181</v>
      </c>
      <c r="W28" s="64">
        <f>VLOOKUP($B28,Total!$A$4:$V$348,Total!V$1,FALSE)</f>
        <v>11792016</v>
      </c>
    </row>
    <row r="29" spans="1:23" s="47" customFormat="1" x14ac:dyDescent="0.2">
      <c r="A29" s="44">
        <v>10406</v>
      </c>
      <c r="B29" s="105">
        <v>10202</v>
      </c>
      <c r="C29" s="28" t="s">
        <v>332</v>
      </c>
      <c r="D29" s="64">
        <f>VLOOKUP($B29,Total!$A$4:$V$348,Total!C$1,FALSE)</f>
        <v>229</v>
      </c>
      <c r="E29" s="64">
        <f>VLOOKUP($B29,Total!$A$4:$V$348,Total!D$1,FALSE)</f>
        <v>17524912</v>
      </c>
      <c r="F29" s="64">
        <f>VLOOKUP($B29,Total!$A$4:$V$348,Total!E$1,FALSE)</f>
        <v>411</v>
      </c>
      <c r="G29" s="64">
        <f>VLOOKUP($B29,Total!$A$4:$V$348,Total!F$1,FALSE)</f>
        <v>21833964</v>
      </c>
      <c r="H29" s="64">
        <f>VLOOKUP($B29,Total!$A$4:$V$348,Total!G$1,FALSE)</f>
        <v>334</v>
      </c>
      <c r="I29" s="64">
        <f>VLOOKUP($B29,Total!$A$4:$V$348,Total!H$1,FALSE)</f>
        <v>25560352</v>
      </c>
      <c r="J29" s="64">
        <f>VLOOKUP($B29,Total!$A$4:$V$348,Total!I$1,FALSE)</f>
        <v>182</v>
      </c>
      <c r="K29" s="64">
        <f>VLOOKUP($B29,Total!$A$4:$V$348,Total!J$1,FALSE)</f>
        <v>9668568</v>
      </c>
      <c r="L29" s="64">
        <f>VLOOKUP($B29,Total!$A$4:$V$348,Total!K$1,FALSE)</f>
        <v>0</v>
      </c>
      <c r="M29" s="64">
        <f>VLOOKUP($B29,Total!$A$4:$V$348,Total!L$1,FALSE)</f>
        <v>0</v>
      </c>
      <c r="N29" s="64">
        <f>VLOOKUP($B29,Total!$A$4:$V$348,Total!M$1,FALSE)</f>
        <v>0</v>
      </c>
      <c r="O29" s="64">
        <f>VLOOKUP($B29,Total!$A$4:$V$348,Total!N$1,FALSE)</f>
        <v>0</v>
      </c>
      <c r="P29" s="64">
        <f>VLOOKUP($B29,Total!$A$4:$V$348,Total!O$1,FALSE)</f>
        <v>76</v>
      </c>
      <c r="Q29" s="64">
        <f>VLOOKUP($B29,Total!$A$4:$V$348,Total!P$1,FALSE)</f>
        <v>5816128</v>
      </c>
      <c r="R29" s="64">
        <f>VLOOKUP($B29,Total!$A$4:$V$348,Total!Q$1,FALSE)</f>
        <v>25</v>
      </c>
      <c r="S29" s="64">
        <f>VLOOKUP($B29,Total!$A$4:$V$348,Total!R$1,FALSE)</f>
        <v>1328100</v>
      </c>
      <c r="T29" s="64">
        <f>VLOOKUP($B29,Total!$A$4:$V$348,Total!S$1,FALSE)</f>
        <v>0</v>
      </c>
      <c r="U29" s="64">
        <f>VLOOKUP($B29,Total!$A$4:$V$348,Total!T$1,FALSE)</f>
        <v>0</v>
      </c>
      <c r="V29" s="64">
        <f>VLOOKUP($B29,Total!$A$4:$V$348,Total!U$1,FALSE)</f>
        <v>1257</v>
      </c>
      <c r="W29" s="64">
        <f>VLOOKUP($B29,Total!$A$4:$V$348,Total!V$1,FALSE)</f>
        <v>81732024</v>
      </c>
    </row>
    <row r="30" spans="1:23" s="47" customFormat="1" x14ac:dyDescent="0.2">
      <c r="A30" s="44">
        <v>10407</v>
      </c>
      <c r="B30" s="105">
        <v>10209</v>
      </c>
      <c r="C30" s="28" t="s">
        <v>333</v>
      </c>
      <c r="D30" s="64">
        <f>VLOOKUP($B30,Total!$A$4:$V$348,Total!C$1,FALSE)</f>
        <v>109</v>
      </c>
      <c r="E30" s="64">
        <f>VLOOKUP($B30,Total!$A$4:$V$348,Total!D$1,FALSE)</f>
        <v>8341552</v>
      </c>
      <c r="F30" s="64">
        <f>VLOOKUP($B30,Total!$A$4:$V$348,Total!E$1,FALSE)</f>
        <v>121</v>
      </c>
      <c r="G30" s="64">
        <f>VLOOKUP($B30,Total!$A$4:$V$348,Total!F$1,FALSE)</f>
        <v>6428004</v>
      </c>
      <c r="H30" s="64">
        <f>VLOOKUP($B30,Total!$A$4:$V$348,Total!G$1,FALSE)</f>
        <v>61</v>
      </c>
      <c r="I30" s="64">
        <f>VLOOKUP($B30,Total!$A$4:$V$348,Total!H$1,FALSE)</f>
        <v>4668208</v>
      </c>
      <c r="J30" s="64">
        <f>VLOOKUP($B30,Total!$A$4:$V$348,Total!I$1,FALSE)</f>
        <v>52</v>
      </c>
      <c r="K30" s="64">
        <f>VLOOKUP($B30,Total!$A$4:$V$348,Total!J$1,FALSE)</f>
        <v>2762448</v>
      </c>
      <c r="L30" s="64">
        <f>VLOOKUP($B30,Total!$A$4:$V$348,Total!K$1,FALSE)</f>
        <v>0</v>
      </c>
      <c r="M30" s="64">
        <f>VLOOKUP($B30,Total!$A$4:$V$348,Total!L$1,FALSE)</f>
        <v>0</v>
      </c>
      <c r="N30" s="64">
        <f>VLOOKUP($B30,Total!$A$4:$V$348,Total!M$1,FALSE)</f>
        <v>0</v>
      </c>
      <c r="O30" s="64">
        <f>VLOOKUP($B30,Total!$A$4:$V$348,Total!N$1,FALSE)</f>
        <v>0</v>
      </c>
      <c r="P30" s="64">
        <f>VLOOKUP($B30,Total!$A$4:$V$348,Total!O$1,FALSE)</f>
        <v>0</v>
      </c>
      <c r="Q30" s="64">
        <f>VLOOKUP($B30,Total!$A$4:$V$348,Total!P$1,FALSE)</f>
        <v>0</v>
      </c>
      <c r="R30" s="64">
        <f>VLOOKUP($B30,Total!$A$4:$V$348,Total!Q$1,FALSE)</f>
        <v>0</v>
      </c>
      <c r="S30" s="64">
        <f>VLOOKUP($B30,Total!$A$4:$V$348,Total!R$1,FALSE)</f>
        <v>0</v>
      </c>
      <c r="T30" s="64">
        <f>VLOOKUP($B30,Total!$A$4:$V$348,Total!S$1,FALSE)</f>
        <v>0</v>
      </c>
      <c r="U30" s="64">
        <f>VLOOKUP($B30,Total!$A$4:$V$348,Total!T$1,FALSE)</f>
        <v>0</v>
      </c>
      <c r="V30" s="64">
        <f>VLOOKUP($B30,Total!$A$4:$V$348,Total!U$1,FALSE)</f>
        <v>343</v>
      </c>
      <c r="W30" s="64">
        <f>VLOOKUP($B30,Total!$A$4:$V$348,Total!V$1,FALSE)</f>
        <v>22200212</v>
      </c>
    </row>
    <row r="31" spans="1:23" s="47" customFormat="1" x14ac:dyDescent="0.2">
      <c r="A31" s="44">
        <v>10408</v>
      </c>
      <c r="B31" s="105">
        <v>10205</v>
      </c>
      <c r="C31" s="28" t="s">
        <v>334</v>
      </c>
      <c r="D31" s="64">
        <f>VLOOKUP($B31,Total!$A$4:$V$348,Total!C$1,FALSE)</f>
        <v>82</v>
      </c>
      <c r="E31" s="64">
        <f>VLOOKUP($B31,Total!$A$4:$V$348,Total!D$1,FALSE)</f>
        <v>6275296</v>
      </c>
      <c r="F31" s="64">
        <f>VLOOKUP($B31,Total!$A$4:$V$348,Total!E$1,FALSE)</f>
        <v>176</v>
      </c>
      <c r="G31" s="64">
        <f>VLOOKUP($B31,Total!$A$4:$V$348,Total!F$1,FALSE)</f>
        <v>9349824</v>
      </c>
      <c r="H31" s="64">
        <f>VLOOKUP($B31,Total!$A$4:$V$348,Total!G$1,FALSE)</f>
        <v>99</v>
      </c>
      <c r="I31" s="64">
        <f>VLOOKUP($B31,Total!$A$4:$V$348,Total!H$1,FALSE)</f>
        <v>7576272</v>
      </c>
      <c r="J31" s="64">
        <f>VLOOKUP($B31,Total!$A$4:$V$348,Total!I$1,FALSE)</f>
        <v>79</v>
      </c>
      <c r="K31" s="64">
        <f>VLOOKUP($B31,Total!$A$4:$V$348,Total!J$1,FALSE)</f>
        <v>4196796</v>
      </c>
      <c r="L31" s="64">
        <f>VLOOKUP($B31,Total!$A$4:$V$348,Total!K$1,FALSE)</f>
        <v>0</v>
      </c>
      <c r="M31" s="64">
        <f>VLOOKUP($B31,Total!$A$4:$V$348,Total!L$1,FALSE)</f>
        <v>0</v>
      </c>
      <c r="N31" s="64">
        <f>VLOOKUP($B31,Total!$A$4:$V$348,Total!M$1,FALSE)</f>
        <v>0</v>
      </c>
      <c r="O31" s="64">
        <f>VLOOKUP($B31,Total!$A$4:$V$348,Total!N$1,FALSE)</f>
        <v>0</v>
      </c>
      <c r="P31" s="64">
        <f>VLOOKUP($B31,Total!$A$4:$V$348,Total!O$1,FALSE)</f>
        <v>20</v>
      </c>
      <c r="Q31" s="64">
        <f>VLOOKUP($B31,Total!$A$4:$V$348,Total!P$1,FALSE)</f>
        <v>1530560</v>
      </c>
      <c r="R31" s="64">
        <f>VLOOKUP($B31,Total!$A$4:$V$348,Total!Q$1,FALSE)</f>
        <v>4</v>
      </c>
      <c r="S31" s="64">
        <f>VLOOKUP($B31,Total!$A$4:$V$348,Total!R$1,FALSE)</f>
        <v>212496</v>
      </c>
      <c r="T31" s="64">
        <f>VLOOKUP($B31,Total!$A$4:$V$348,Total!S$1,FALSE)</f>
        <v>0</v>
      </c>
      <c r="U31" s="64">
        <f>VLOOKUP($B31,Total!$A$4:$V$348,Total!T$1,FALSE)</f>
        <v>0</v>
      </c>
      <c r="V31" s="64">
        <f>VLOOKUP($B31,Total!$A$4:$V$348,Total!U$1,FALSE)</f>
        <v>460</v>
      </c>
      <c r="W31" s="64">
        <f>VLOOKUP($B31,Total!$A$4:$V$348,Total!V$1,FALSE)</f>
        <v>29141244</v>
      </c>
    </row>
    <row r="32" spans="1:23" s="47" customFormat="1" x14ac:dyDescent="0.2">
      <c r="A32" s="44">
        <v>10410</v>
      </c>
      <c r="B32" s="105">
        <v>10204</v>
      </c>
      <c r="C32" s="28" t="s">
        <v>335</v>
      </c>
      <c r="D32" s="64">
        <f>VLOOKUP($B32,Total!$A$4:$V$348,Total!C$1,FALSE)</f>
        <v>54</v>
      </c>
      <c r="E32" s="64">
        <f>VLOOKUP($B32,Total!$A$4:$V$348,Total!D$1,FALSE)</f>
        <v>4132512</v>
      </c>
      <c r="F32" s="64">
        <f>VLOOKUP($B32,Total!$A$4:$V$348,Total!E$1,FALSE)</f>
        <v>117</v>
      </c>
      <c r="G32" s="64">
        <f>VLOOKUP($B32,Total!$A$4:$V$348,Total!F$1,FALSE)</f>
        <v>6215508</v>
      </c>
      <c r="H32" s="64">
        <f>VLOOKUP($B32,Total!$A$4:$V$348,Total!G$1,FALSE)</f>
        <v>32</v>
      </c>
      <c r="I32" s="64">
        <f>VLOOKUP($B32,Total!$A$4:$V$348,Total!H$1,FALSE)</f>
        <v>2448896</v>
      </c>
      <c r="J32" s="64">
        <f>VLOOKUP($B32,Total!$A$4:$V$348,Total!I$1,FALSE)</f>
        <v>28</v>
      </c>
      <c r="K32" s="64">
        <f>VLOOKUP($B32,Total!$A$4:$V$348,Total!J$1,FALSE)</f>
        <v>1487472</v>
      </c>
      <c r="L32" s="64">
        <f>VLOOKUP($B32,Total!$A$4:$V$348,Total!K$1,FALSE)</f>
        <v>0</v>
      </c>
      <c r="M32" s="64">
        <f>VLOOKUP($B32,Total!$A$4:$V$348,Total!L$1,FALSE)</f>
        <v>0</v>
      </c>
      <c r="N32" s="64">
        <f>VLOOKUP($B32,Total!$A$4:$V$348,Total!M$1,FALSE)</f>
        <v>0</v>
      </c>
      <c r="O32" s="64">
        <f>VLOOKUP($B32,Total!$A$4:$V$348,Total!N$1,FALSE)</f>
        <v>0</v>
      </c>
      <c r="P32" s="64">
        <f>VLOOKUP($B32,Total!$A$4:$V$348,Total!O$1,FALSE)</f>
        <v>0</v>
      </c>
      <c r="Q32" s="64">
        <f>VLOOKUP($B32,Total!$A$4:$V$348,Total!P$1,FALSE)</f>
        <v>0</v>
      </c>
      <c r="R32" s="64">
        <f>VLOOKUP($B32,Total!$A$4:$V$348,Total!Q$1,FALSE)</f>
        <v>0</v>
      </c>
      <c r="S32" s="64">
        <f>VLOOKUP($B32,Total!$A$4:$V$348,Total!R$1,FALSE)</f>
        <v>0</v>
      </c>
      <c r="T32" s="64">
        <f>VLOOKUP($B32,Total!$A$4:$V$348,Total!S$1,FALSE)</f>
        <v>0</v>
      </c>
      <c r="U32" s="64">
        <f>VLOOKUP($B32,Total!$A$4:$V$348,Total!T$1,FALSE)</f>
        <v>0</v>
      </c>
      <c r="V32" s="64">
        <f>VLOOKUP($B32,Total!$A$4:$V$348,Total!U$1,FALSE)</f>
        <v>231</v>
      </c>
      <c r="W32" s="64">
        <f>VLOOKUP($B32,Total!$A$4:$V$348,Total!V$1,FALSE)</f>
        <v>14284388</v>
      </c>
    </row>
    <row r="33" spans="1:23" s="47" customFormat="1" x14ac:dyDescent="0.2">
      <c r="A33" s="44">
        <v>10415</v>
      </c>
      <c r="B33" s="105">
        <v>10210</v>
      </c>
      <c r="C33" s="28" t="s">
        <v>336</v>
      </c>
      <c r="D33" s="64">
        <f>VLOOKUP($B33,Total!$A$4:$V$348,Total!C$1,FALSE)</f>
        <v>129</v>
      </c>
      <c r="E33" s="64">
        <f>VLOOKUP($B33,Total!$A$4:$V$348,Total!D$1,FALSE)</f>
        <v>9872112</v>
      </c>
      <c r="F33" s="64">
        <f>VLOOKUP($B33,Total!$A$4:$V$348,Total!E$1,FALSE)</f>
        <v>234</v>
      </c>
      <c r="G33" s="64">
        <f>VLOOKUP($B33,Total!$A$4:$V$348,Total!F$1,FALSE)</f>
        <v>12431016</v>
      </c>
      <c r="H33" s="64">
        <f>VLOOKUP($B33,Total!$A$4:$V$348,Total!G$1,FALSE)</f>
        <v>50</v>
      </c>
      <c r="I33" s="64">
        <f>VLOOKUP($B33,Total!$A$4:$V$348,Total!H$1,FALSE)</f>
        <v>3826400</v>
      </c>
      <c r="J33" s="64">
        <f>VLOOKUP($B33,Total!$A$4:$V$348,Total!I$1,FALSE)</f>
        <v>50</v>
      </c>
      <c r="K33" s="64">
        <f>VLOOKUP($B33,Total!$A$4:$V$348,Total!J$1,FALSE)</f>
        <v>2656200</v>
      </c>
      <c r="L33" s="64">
        <f>VLOOKUP($B33,Total!$A$4:$V$348,Total!K$1,FALSE)</f>
        <v>0</v>
      </c>
      <c r="M33" s="64">
        <f>VLOOKUP($B33,Total!$A$4:$V$348,Total!L$1,FALSE)</f>
        <v>0</v>
      </c>
      <c r="N33" s="64">
        <f>VLOOKUP($B33,Total!$A$4:$V$348,Total!M$1,FALSE)</f>
        <v>0</v>
      </c>
      <c r="O33" s="64">
        <f>VLOOKUP($B33,Total!$A$4:$V$348,Total!N$1,FALSE)</f>
        <v>0</v>
      </c>
      <c r="P33" s="64">
        <f>VLOOKUP($B33,Total!$A$4:$V$348,Total!O$1,FALSE)</f>
        <v>22</v>
      </c>
      <c r="Q33" s="64">
        <f>VLOOKUP($B33,Total!$A$4:$V$348,Total!P$1,FALSE)</f>
        <v>1683616</v>
      </c>
      <c r="R33" s="64">
        <f>VLOOKUP($B33,Total!$A$4:$V$348,Total!Q$1,FALSE)</f>
        <v>5</v>
      </c>
      <c r="S33" s="64">
        <f>VLOOKUP($B33,Total!$A$4:$V$348,Total!R$1,FALSE)</f>
        <v>265620</v>
      </c>
      <c r="T33" s="64">
        <f>VLOOKUP($B33,Total!$A$4:$V$348,Total!S$1,FALSE)</f>
        <v>0</v>
      </c>
      <c r="U33" s="64">
        <f>VLOOKUP($B33,Total!$A$4:$V$348,Total!T$1,FALSE)</f>
        <v>0</v>
      </c>
      <c r="V33" s="64">
        <f>VLOOKUP($B33,Total!$A$4:$V$348,Total!U$1,FALSE)</f>
        <v>490</v>
      </c>
      <c r="W33" s="64">
        <f>VLOOKUP($B33,Total!$A$4:$V$348,Total!V$1,FALSE)</f>
        <v>30734964</v>
      </c>
    </row>
    <row r="34" spans="1:23" s="47" customFormat="1" x14ac:dyDescent="0.2">
      <c r="A34" s="44">
        <v>10501</v>
      </c>
      <c r="B34" s="105">
        <v>10401</v>
      </c>
      <c r="C34" s="28" t="s">
        <v>337</v>
      </c>
      <c r="D34" s="64">
        <f>VLOOKUP($B34,Total!$A$4:$V$348,Total!C$1,FALSE)</f>
        <v>76</v>
      </c>
      <c r="E34" s="64">
        <f>VLOOKUP($B34,Total!$A$4:$V$348,Total!D$1,FALSE)</f>
        <v>5816128</v>
      </c>
      <c r="F34" s="64">
        <f>VLOOKUP($B34,Total!$A$4:$V$348,Total!E$1,FALSE)</f>
        <v>94</v>
      </c>
      <c r="G34" s="64">
        <f>VLOOKUP($B34,Total!$A$4:$V$348,Total!F$1,FALSE)</f>
        <v>4993656</v>
      </c>
      <c r="H34" s="64">
        <f>VLOOKUP($B34,Total!$A$4:$V$348,Total!G$1,FALSE)</f>
        <v>14</v>
      </c>
      <c r="I34" s="64">
        <f>VLOOKUP($B34,Total!$A$4:$V$348,Total!H$1,FALSE)</f>
        <v>1071392</v>
      </c>
      <c r="J34" s="64">
        <f>VLOOKUP($B34,Total!$A$4:$V$348,Total!I$1,FALSE)</f>
        <v>24</v>
      </c>
      <c r="K34" s="64">
        <f>VLOOKUP($B34,Total!$A$4:$V$348,Total!J$1,FALSE)</f>
        <v>1274976</v>
      </c>
      <c r="L34" s="64">
        <f>VLOOKUP($B34,Total!$A$4:$V$348,Total!K$1,FALSE)</f>
        <v>0</v>
      </c>
      <c r="M34" s="64">
        <f>VLOOKUP($B34,Total!$A$4:$V$348,Total!L$1,FALSE)</f>
        <v>0</v>
      </c>
      <c r="N34" s="64">
        <f>VLOOKUP($B34,Total!$A$4:$V$348,Total!M$1,FALSE)</f>
        <v>0</v>
      </c>
      <c r="O34" s="64">
        <f>VLOOKUP($B34,Total!$A$4:$V$348,Total!N$1,FALSE)</f>
        <v>0</v>
      </c>
      <c r="P34" s="64">
        <f>VLOOKUP($B34,Total!$A$4:$V$348,Total!O$1,FALSE)</f>
        <v>0</v>
      </c>
      <c r="Q34" s="64">
        <f>VLOOKUP($B34,Total!$A$4:$V$348,Total!P$1,FALSE)</f>
        <v>0</v>
      </c>
      <c r="R34" s="64">
        <f>VLOOKUP($B34,Total!$A$4:$V$348,Total!Q$1,FALSE)</f>
        <v>0</v>
      </c>
      <c r="S34" s="64">
        <f>VLOOKUP($B34,Total!$A$4:$V$348,Total!R$1,FALSE)</f>
        <v>0</v>
      </c>
      <c r="T34" s="64">
        <f>VLOOKUP($B34,Total!$A$4:$V$348,Total!S$1,FALSE)</f>
        <v>0</v>
      </c>
      <c r="U34" s="64">
        <f>VLOOKUP($B34,Total!$A$4:$V$348,Total!T$1,FALSE)</f>
        <v>0</v>
      </c>
      <c r="V34" s="64">
        <f>VLOOKUP($B34,Total!$A$4:$V$348,Total!U$1,FALSE)</f>
        <v>208</v>
      </c>
      <c r="W34" s="64">
        <f>VLOOKUP($B34,Total!$A$4:$V$348,Total!V$1,FALSE)</f>
        <v>13156152</v>
      </c>
    </row>
    <row r="35" spans="1:23" s="47" customFormat="1" x14ac:dyDescent="0.2">
      <c r="A35" s="44">
        <v>10502</v>
      </c>
      <c r="B35" s="105">
        <v>10403</v>
      </c>
      <c r="C35" s="28" t="s">
        <v>338</v>
      </c>
      <c r="D35" s="64">
        <f>VLOOKUP($B35,Total!$A$4:$V$348,Total!C$1,FALSE)</f>
        <v>128</v>
      </c>
      <c r="E35" s="64">
        <f>VLOOKUP($B35,Total!$A$4:$V$348,Total!D$1,FALSE)</f>
        <v>9795584</v>
      </c>
      <c r="F35" s="64">
        <f>VLOOKUP($B35,Total!$A$4:$V$348,Total!E$1,FALSE)</f>
        <v>168</v>
      </c>
      <c r="G35" s="64">
        <f>VLOOKUP($B35,Total!$A$4:$V$348,Total!F$1,FALSE)</f>
        <v>8924832</v>
      </c>
      <c r="H35" s="64">
        <f>VLOOKUP($B35,Total!$A$4:$V$348,Total!G$1,FALSE)</f>
        <v>0</v>
      </c>
      <c r="I35" s="64">
        <f>VLOOKUP($B35,Total!$A$4:$V$348,Total!H$1,FALSE)</f>
        <v>0</v>
      </c>
      <c r="J35" s="64">
        <f>VLOOKUP($B35,Total!$A$4:$V$348,Total!I$1,FALSE)</f>
        <v>0</v>
      </c>
      <c r="K35" s="64">
        <f>VLOOKUP($B35,Total!$A$4:$V$348,Total!J$1,FALSE)</f>
        <v>0</v>
      </c>
      <c r="L35" s="64">
        <f>VLOOKUP($B35,Total!$A$4:$V$348,Total!K$1,FALSE)</f>
        <v>0</v>
      </c>
      <c r="M35" s="64">
        <f>VLOOKUP($B35,Total!$A$4:$V$348,Total!L$1,FALSE)</f>
        <v>0</v>
      </c>
      <c r="N35" s="64">
        <f>VLOOKUP($B35,Total!$A$4:$V$348,Total!M$1,FALSE)</f>
        <v>0</v>
      </c>
      <c r="O35" s="64">
        <f>VLOOKUP($B35,Total!$A$4:$V$348,Total!N$1,FALSE)</f>
        <v>0</v>
      </c>
      <c r="P35" s="64">
        <f>VLOOKUP($B35,Total!$A$4:$V$348,Total!O$1,FALSE)</f>
        <v>10</v>
      </c>
      <c r="Q35" s="64">
        <f>VLOOKUP($B35,Total!$A$4:$V$348,Total!P$1,FALSE)</f>
        <v>765280</v>
      </c>
      <c r="R35" s="64">
        <f>VLOOKUP($B35,Total!$A$4:$V$348,Total!Q$1,FALSE)</f>
        <v>3</v>
      </c>
      <c r="S35" s="64">
        <f>VLOOKUP($B35,Total!$A$4:$V$348,Total!R$1,FALSE)</f>
        <v>159372</v>
      </c>
      <c r="T35" s="64">
        <f>VLOOKUP($B35,Total!$A$4:$V$348,Total!S$1,FALSE)</f>
        <v>0</v>
      </c>
      <c r="U35" s="64">
        <f>VLOOKUP($B35,Total!$A$4:$V$348,Total!T$1,FALSE)</f>
        <v>0</v>
      </c>
      <c r="V35" s="64">
        <f>VLOOKUP($B35,Total!$A$4:$V$348,Total!U$1,FALSE)</f>
        <v>309</v>
      </c>
      <c r="W35" s="64">
        <f>VLOOKUP($B35,Total!$A$4:$V$348,Total!V$1,FALSE)</f>
        <v>19645068</v>
      </c>
    </row>
    <row r="36" spans="1:23" s="47" customFormat="1" x14ac:dyDescent="0.2">
      <c r="A36" s="44">
        <v>10503</v>
      </c>
      <c r="B36" s="105">
        <v>10402</v>
      </c>
      <c r="C36" s="28" t="s">
        <v>339</v>
      </c>
      <c r="D36" s="64">
        <f>VLOOKUP($B36,Total!$A$4:$V$348,Total!C$1,FALSE)</f>
        <v>49</v>
      </c>
      <c r="E36" s="64">
        <f>VLOOKUP($B36,Total!$A$4:$V$348,Total!D$1,FALSE)</f>
        <v>3749872</v>
      </c>
      <c r="F36" s="64">
        <f>VLOOKUP($B36,Total!$A$4:$V$348,Total!E$1,FALSE)</f>
        <v>70</v>
      </c>
      <c r="G36" s="64">
        <f>VLOOKUP($B36,Total!$A$4:$V$348,Total!F$1,FALSE)</f>
        <v>3718680</v>
      </c>
      <c r="H36" s="64">
        <f>VLOOKUP($B36,Total!$A$4:$V$348,Total!G$1,FALSE)</f>
        <v>3</v>
      </c>
      <c r="I36" s="64">
        <f>VLOOKUP($B36,Total!$A$4:$V$348,Total!H$1,FALSE)</f>
        <v>229584</v>
      </c>
      <c r="J36" s="64">
        <f>VLOOKUP($B36,Total!$A$4:$V$348,Total!I$1,FALSE)</f>
        <v>6</v>
      </c>
      <c r="K36" s="64">
        <f>VLOOKUP($B36,Total!$A$4:$V$348,Total!J$1,FALSE)</f>
        <v>318744</v>
      </c>
      <c r="L36" s="64">
        <f>VLOOKUP($B36,Total!$A$4:$V$348,Total!K$1,FALSE)</f>
        <v>0</v>
      </c>
      <c r="M36" s="64">
        <f>VLOOKUP($B36,Total!$A$4:$V$348,Total!L$1,FALSE)</f>
        <v>0</v>
      </c>
      <c r="N36" s="64">
        <f>VLOOKUP($B36,Total!$A$4:$V$348,Total!M$1,FALSE)</f>
        <v>0</v>
      </c>
      <c r="O36" s="64">
        <f>VLOOKUP($B36,Total!$A$4:$V$348,Total!N$1,FALSE)</f>
        <v>0</v>
      </c>
      <c r="P36" s="64">
        <f>VLOOKUP($B36,Total!$A$4:$V$348,Total!O$1,FALSE)</f>
        <v>0</v>
      </c>
      <c r="Q36" s="64">
        <f>VLOOKUP($B36,Total!$A$4:$V$348,Total!P$1,FALSE)</f>
        <v>0</v>
      </c>
      <c r="R36" s="64">
        <f>VLOOKUP($B36,Total!$A$4:$V$348,Total!Q$1,FALSE)</f>
        <v>0</v>
      </c>
      <c r="S36" s="64">
        <f>VLOOKUP($B36,Total!$A$4:$V$348,Total!R$1,FALSE)</f>
        <v>0</v>
      </c>
      <c r="T36" s="64">
        <f>VLOOKUP($B36,Total!$A$4:$V$348,Total!S$1,FALSE)</f>
        <v>0</v>
      </c>
      <c r="U36" s="64">
        <f>VLOOKUP($B36,Total!$A$4:$V$348,Total!T$1,FALSE)</f>
        <v>0</v>
      </c>
      <c r="V36" s="64">
        <f>VLOOKUP($B36,Total!$A$4:$V$348,Total!U$1,FALSE)</f>
        <v>128</v>
      </c>
      <c r="W36" s="64">
        <f>VLOOKUP($B36,Total!$A$4:$V$348,Total!V$1,FALSE)</f>
        <v>8016880</v>
      </c>
    </row>
    <row r="37" spans="1:23" s="47" customFormat="1" ht="13.5" thickBot="1" x14ac:dyDescent="0.25">
      <c r="A37" s="45">
        <v>10504</v>
      </c>
      <c r="B37" s="105">
        <v>10404</v>
      </c>
      <c r="C37" s="28" t="s">
        <v>340</v>
      </c>
      <c r="D37" s="64">
        <f>VLOOKUP($B37,Total!$A$4:$V$348,Total!C$1,FALSE)</f>
        <v>37</v>
      </c>
      <c r="E37" s="64">
        <f>VLOOKUP($B37,Total!$A$4:$V$348,Total!D$1,FALSE)</f>
        <v>2831536</v>
      </c>
      <c r="F37" s="64">
        <f>VLOOKUP($B37,Total!$A$4:$V$348,Total!E$1,FALSE)</f>
        <v>45</v>
      </c>
      <c r="G37" s="64">
        <f>VLOOKUP($B37,Total!$A$4:$V$348,Total!F$1,FALSE)</f>
        <v>2390580</v>
      </c>
      <c r="H37" s="64">
        <f>VLOOKUP($B37,Total!$A$4:$V$348,Total!G$1,FALSE)</f>
        <v>1</v>
      </c>
      <c r="I37" s="64">
        <f>VLOOKUP($B37,Total!$A$4:$V$348,Total!H$1,FALSE)</f>
        <v>76528</v>
      </c>
      <c r="J37" s="64">
        <f>VLOOKUP($B37,Total!$A$4:$V$348,Total!I$1,FALSE)</f>
        <v>3</v>
      </c>
      <c r="K37" s="64">
        <f>VLOOKUP($B37,Total!$A$4:$V$348,Total!J$1,FALSE)</f>
        <v>159372</v>
      </c>
      <c r="L37" s="64">
        <f>VLOOKUP($B37,Total!$A$4:$V$348,Total!K$1,FALSE)</f>
        <v>0</v>
      </c>
      <c r="M37" s="64">
        <f>VLOOKUP($B37,Total!$A$4:$V$348,Total!L$1,FALSE)</f>
        <v>0</v>
      </c>
      <c r="N37" s="64">
        <f>VLOOKUP($B37,Total!$A$4:$V$348,Total!M$1,FALSE)</f>
        <v>0</v>
      </c>
      <c r="O37" s="64">
        <f>VLOOKUP($B37,Total!$A$4:$V$348,Total!N$1,FALSE)</f>
        <v>0</v>
      </c>
      <c r="P37" s="64">
        <f>VLOOKUP($B37,Total!$A$4:$V$348,Total!O$1,FALSE)</f>
        <v>0</v>
      </c>
      <c r="Q37" s="64">
        <f>VLOOKUP($B37,Total!$A$4:$V$348,Total!P$1,FALSE)</f>
        <v>0</v>
      </c>
      <c r="R37" s="64">
        <f>VLOOKUP($B37,Total!$A$4:$V$348,Total!Q$1,FALSE)</f>
        <v>0</v>
      </c>
      <c r="S37" s="64">
        <f>VLOOKUP($B37,Total!$A$4:$V$348,Total!R$1,FALSE)</f>
        <v>0</v>
      </c>
      <c r="T37" s="64">
        <f>VLOOKUP($B37,Total!$A$4:$V$348,Total!S$1,FALSE)</f>
        <v>0</v>
      </c>
      <c r="U37" s="64">
        <f>VLOOKUP($B37,Total!$A$4:$V$348,Total!T$1,FALSE)</f>
        <v>0</v>
      </c>
      <c r="V37" s="64">
        <f>VLOOKUP($B37,Total!$A$4:$V$348,Total!U$1,FALSE)</f>
        <v>86</v>
      </c>
      <c r="W37" s="64">
        <f>VLOOKUP($B37,Total!$A$4:$V$348,Total!V$1,FALSE)</f>
        <v>5458016</v>
      </c>
    </row>
    <row r="38" spans="1:23" s="47" customFormat="1" ht="13.5" thickBot="1" x14ac:dyDescent="0.25">
      <c r="A38" s="128" t="s">
        <v>10</v>
      </c>
      <c r="B38" s="129"/>
      <c r="C38" s="130"/>
      <c r="D38" s="3">
        <f>SUM(D8:D37)</f>
        <v>5856</v>
      </c>
      <c r="E38" s="3">
        <f t="shared" ref="E38:W38" si="0">SUM(E8:E37)</f>
        <v>448147968</v>
      </c>
      <c r="F38" s="3">
        <f t="shared" si="0"/>
        <v>7507</v>
      </c>
      <c r="G38" s="3">
        <f t="shared" si="0"/>
        <v>398801868</v>
      </c>
      <c r="H38" s="3">
        <f t="shared" si="0"/>
        <v>3119</v>
      </c>
      <c r="I38" s="3">
        <f t="shared" si="0"/>
        <v>238690832</v>
      </c>
      <c r="J38" s="3">
        <f t="shared" si="0"/>
        <v>2523</v>
      </c>
      <c r="K38" s="3">
        <f t="shared" si="0"/>
        <v>134031852</v>
      </c>
      <c r="L38" s="3">
        <f t="shared" si="0"/>
        <v>16</v>
      </c>
      <c r="M38" s="3">
        <f t="shared" si="0"/>
        <v>1224448</v>
      </c>
      <c r="N38" s="3">
        <f t="shared" si="0"/>
        <v>1</v>
      </c>
      <c r="O38" s="3">
        <f t="shared" si="0"/>
        <v>53124</v>
      </c>
      <c r="P38" s="3">
        <f t="shared" si="0"/>
        <v>805</v>
      </c>
      <c r="Q38" s="3">
        <f t="shared" si="0"/>
        <v>61605040</v>
      </c>
      <c r="R38" s="3">
        <f t="shared" si="0"/>
        <v>168</v>
      </c>
      <c r="S38" s="3">
        <f t="shared" si="0"/>
        <v>8924832</v>
      </c>
      <c r="T38" s="3">
        <f t="shared" si="0"/>
        <v>0</v>
      </c>
      <c r="U38" s="3">
        <f t="shared" si="0"/>
        <v>0</v>
      </c>
      <c r="V38" s="3">
        <f t="shared" si="0"/>
        <v>19995</v>
      </c>
      <c r="W38" s="3">
        <f t="shared" si="0"/>
        <v>1291479964</v>
      </c>
    </row>
    <row r="40" spans="1:23" x14ac:dyDescent="0.2">
      <c r="A40" s="56"/>
      <c r="B40" s="56"/>
      <c r="C40" s="56"/>
    </row>
    <row r="41" spans="1:23" ht="15" x14ac:dyDescent="0.25">
      <c r="C41" s="46"/>
      <c r="D41" s="17"/>
    </row>
    <row r="42" spans="1:23" ht="15" x14ac:dyDescent="0.25">
      <c r="C42" s="46"/>
      <c r="D42" s="17"/>
    </row>
    <row r="43" spans="1:23" ht="15" x14ac:dyDescent="0.25">
      <c r="C43" s="46"/>
      <c r="D43" s="17"/>
    </row>
    <row r="44" spans="1:23" ht="15" x14ac:dyDescent="0.25">
      <c r="C44" s="46"/>
      <c r="D44" s="17"/>
    </row>
    <row r="45" spans="1:23" ht="15" x14ac:dyDescent="0.25">
      <c r="C45" s="46"/>
      <c r="D45" s="17"/>
    </row>
    <row r="46" spans="1:23" ht="15" x14ac:dyDescent="0.25">
      <c r="C46" s="46"/>
      <c r="D46" s="17"/>
    </row>
    <row r="47" spans="1:23" x14ac:dyDescent="0.2">
      <c r="C47" s="46"/>
    </row>
    <row r="48" spans="1:23" x14ac:dyDescent="0.2">
      <c r="C48" s="46"/>
    </row>
    <row r="49" spans="3:4" x14ac:dyDescent="0.2">
      <c r="C49" s="46"/>
    </row>
    <row r="50" spans="3:4" x14ac:dyDescent="0.2">
      <c r="C50" s="46"/>
    </row>
    <row r="51" spans="3:4" x14ac:dyDescent="0.2">
      <c r="C51" s="46"/>
    </row>
    <row r="52" spans="3:4" x14ac:dyDescent="0.2">
      <c r="C52" s="46"/>
    </row>
    <row r="53" spans="3:4" x14ac:dyDescent="0.2">
      <c r="C53" s="46"/>
    </row>
    <row r="54" spans="3:4" x14ac:dyDescent="0.2">
      <c r="C54" s="46"/>
    </row>
    <row r="55" spans="3:4" x14ac:dyDescent="0.2">
      <c r="C55" s="46"/>
    </row>
    <row r="56" spans="3:4" x14ac:dyDescent="0.2">
      <c r="C56" s="46"/>
    </row>
    <row r="57" spans="3:4" x14ac:dyDescent="0.2">
      <c r="C57" s="46"/>
    </row>
    <row r="58" spans="3:4" x14ac:dyDescent="0.2">
      <c r="C58" s="46"/>
    </row>
    <row r="59" spans="3:4" x14ac:dyDescent="0.2">
      <c r="C59" s="46"/>
    </row>
    <row r="60" spans="3:4" x14ac:dyDescent="0.2">
      <c r="C60" s="46"/>
    </row>
    <row r="61" spans="3:4" x14ac:dyDescent="0.2">
      <c r="C61" s="46"/>
    </row>
    <row r="62" spans="3:4" x14ac:dyDescent="0.2">
      <c r="C62" s="46"/>
    </row>
    <row r="63" spans="3:4" ht="15" x14ac:dyDescent="0.25">
      <c r="C63" s="46"/>
      <c r="D63" s="17"/>
    </row>
    <row r="64" spans="3:4" ht="15" x14ac:dyDescent="0.25">
      <c r="C64" s="46"/>
      <c r="D64" s="17"/>
    </row>
    <row r="65" spans="3:4" ht="15" x14ac:dyDescent="0.25">
      <c r="C65" s="46"/>
      <c r="D65" s="17"/>
    </row>
    <row r="66" spans="3:4" ht="15" x14ac:dyDescent="0.25">
      <c r="C66" s="46"/>
      <c r="D66" s="17"/>
    </row>
    <row r="67" spans="3:4" ht="15" x14ac:dyDescent="0.25">
      <c r="C67" s="46"/>
      <c r="D67" s="17"/>
    </row>
    <row r="68" spans="3:4" ht="15" x14ac:dyDescent="0.25">
      <c r="C68" s="46"/>
      <c r="D68" s="17"/>
    </row>
    <row r="69" spans="3:4" ht="15" x14ac:dyDescent="0.25">
      <c r="C69" s="46"/>
      <c r="D69" s="17"/>
    </row>
    <row r="70" spans="3:4" ht="15" x14ac:dyDescent="0.25">
      <c r="C70" s="46"/>
      <c r="D70" s="17"/>
    </row>
    <row r="71" spans="3:4" ht="15" x14ac:dyDescent="0.25">
      <c r="C71" s="46"/>
      <c r="D71" s="17"/>
    </row>
    <row r="72" spans="3:4" ht="15" x14ac:dyDescent="0.25">
      <c r="C72" s="46"/>
      <c r="D72" s="17"/>
    </row>
    <row r="73" spans="3:4" ht="15" x14ac:dyDescent="0.25">
      <c r="C73" s="46"/>
      <c r="D73" s="17"/>
    </row>
    <row r="74" spans="3:4" ht="15" x14ac:dyDescent="0.25">
      <c r="C74" s="46"/>
      <c r="D74" s="17"/>
    </row>
    <row r="75" spans="3:4" ht="15" x14ac:dyDescent="0.25">
      <c r="C75" s="46"/>
      <c r="D75" s="17"/>
    </row>
    <row r="76" spans="3:4" ht="15" x14ac:dyDescent="0.25">
      <c r="C76" s="46"/>
      <c r="D76" s="17"/>
    </row>
    <row r="77" spans="3:4" ht="15" x14ac:dyDescent="0.25">
      <c r="C77" s="46"/>
      <c r="D77" s="17"/>
    </row>
    <row r="78" spans="3:4" ht="15" x14ac:dyDescent="0.25">
      <c r="C78" s="46"/>
      <c r="D78" s="17"/>
    </row>
    <row r="79" spans="3:4" x14ac:dyDescent="0.2">
      <c r="C79" s="46"/>
    </row>
  </sheetData>
  <autoFilter ref="A7:W38"/>
  <mergeCells count="13">
    <mergeCell ref="A38:C38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opLeftCell="F1" zoomScale="85" zoomScaleNormal="85" workbookViewId="0">
      <selection activeCell="G27" sqref="G27"/>
    </sheetView>
  </sheetViews>
  <sheetFormatPr baseColWidth="10" defaultRowHeight="12.75" x14ac:dyDescent="0.2"/>
  <cols>
    <col min="1" max="1" width="8" style="37" bestFit="1" customWidth="1"/>
    <col min="2" max="2" width="14.140625" style="37" customWidth="1"/>
    <col min="3" max="3" width="11.42578125" style="37"/>
    <col min="5" max="5" width="14.140625" customWidth="1"/>
    <col min="6" max="6" width="14.28515625" bestFit="1" customWidth="1"/>
    <col min="7" max="7" width="15" customWidth="1"/>
    <col min="10" max="10" width="14.28515625" bestFit="1" customWidth="1"/>
    <col min="12" max="12" width="11.5703125" bestFit="1" customWidth="1"/>
    <col min="13" max="13" width="13.140625" bestFit="1" customWidth="1"/>
    <col min="14" max="14" width="14.28515625" bestFit="1" customWidth="1"/>
    <col min="15" max="15" width="12.140625" bestFit="1" customWidth="1"/>
    <col min="17" max="17" width="12.28515625" customWidth="1"/>
    <col min="18" max="18" width="14.28515625" bestFit="1" customWidth="1"/>
    <col min="20" max="20" width="10" customWidth="1"/>
    <col min="23" max="23" width="12.5703125" customWidth="1"/>
  </cols>
  <sheetData>
    <row r="1" spans="1:23" ht="18" x14ac:dyDescent="0.25">
      <c r="A1" s="134" t="str">
        <f>NACIONAL!A1</f>
        <v>AGUINALDO DE FIESTAS PATRIAS 2021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3" ht="18" x14ac:dyDescent="0.25">
      <c r="A2" s="134" t="str">
        <f>NACIONAL!A2</f>
        <v>Ley Nº 21.306 Artículo 8º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</row>
    <row r="4" spans="1:23" ht="18" x14ac:dyDescent="0.25">
      <c r="A4" s="134" t="s">
        <v>62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</row>
    <row r="5" spans="1:23" ht="13.5" thickBot="1" x14ac:dyDescent="0.25"/>
    <row r="6" spans="1:23" ht="13.5" customHeight="1" thickBot="1" x14ac:dyDescent="0.25">
      <c r="A6" s="139" t="s">
        <v>0</v>
      </c>
      <c r="B6" s="147" t="s">
        <v>59</v>
      </c>
      <c r="C6" s="141" t="s">
        <v>1</v>
      </c>
      <c r="D6" s="131" t="s">
        <v>2</v>
      </c>
      <c r="E6" s="132"/>
      <c r="F6" s="132"/>
      <c r="G6" s="133"/>
      <c r="H6" s="131" t="s">
        <v>3</v>
      </c>
      <c r="I6" s="132"/>
      <c r="J6" s="132"/>
      <c r="K6" s="133"/>
      <c r="L6" s="131" t="s">
        <v>4</v>
      </c>
      <c r="M6" s="132"/>
      <c r="N6" s="132"/>
      <c r="O6" s="133"/>
      <c r="P6" s="131" t="s">
        <v>5</v>
      </c>
      <c r="Q6" s="132"/>
      <c r="R6" s="132"/>
      <c r="S6" s="133"/>
      <c r="T6" s="135" t="s">
        <v>6</v>
      </c>
      <c r="U6" s="136"/>
      <c r="V6" s="137" t="s">
        <v>18</v>
      </c>
      <c r="W6" s="138"/>
    </row>
    <row r="7" spans="1:23" s="47" customFormat="1" ht="90" thickBot="1" x14ac:dyDescent="0.25">
      <c r="A7" s="140"/>
      <c r="B7" s="148"/>
      <c r="C7" s="142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63" t="s">
        <v>7</v>
      </c>
      <c r="U7" s="42" t="s">
        <v>8</v>
      </c>
      <c r="V7" s="41" t="s">
        <v>9</v>
      </c>
      <c r="W7" s="42" t="s">
        <v>31</v>
      </c>
    </row>
    <row r="8" spans="1:23" s="47" customFormat="1" x14ac:dyDescent="0.2">
      <c r="A8" s="43">
        <v>11101</v>
      </c>
      <c r="B8" s="105">
        <v>11201</v>
      </c>
      <c r="C8" s="28" t="s">
        <v>341</v>
      </c>
      <c r="D8" s="64">
        <f>VLOOKUP($B8,Total!$A$4:$V$348,Total!C$1,FALSE)</f>
        <v>206</v>
      </c>
      <c r="E8" s="64">
        <f>VLOOKUP($B8,Total!$A$4:$V$348,Total!D$1,FALSE)</f>
        <v>15764768</v>
      </c>
      <c r="F8" s="64">
        <f>VLOOKUP($B8,Total!$A$4:$V$348,Total!E$1,FALSE)</f>
        <v>422</v>
      </c>
      <c r="G8" s="64">
        <f>VLOOKUP($B8,Total!$A$4:$V$348,Total!F$1,FALSE)</f>
        <v>22418328</v>
      </c>
      <c r="H8" s="64">
        <f>VLOOKUP($B8,Total!$A$4:$V$348,Total!G$1,FALSE)</f>
        <v>0</v>
      </c>
      <c r="I8" s="64">
        <f>VLOOKUP($B8,Total!$A$4:$V$348,Total!H$1,FALSE)</f>
        <v>0</v>
      </c>
      <c r="J8" s="64">
        <f>VLOOKUP($B8,Total!$A$4:$V$348,Total!I$1,FALSE)</f>
        <v>0</v>
      </c>
      <c r="K8" s="64">
        <f>VLOOKUP($B8,Total!$A$4:$V$348,Total!J$1,FALSE)</f>
        <v>0</v>
      </c>
      <c r="L8" s="64">
        <f>VLOOKUP($B8,Total!$A$4:$V$348,Total!K$1,FALSE)</f>
        <v>0</v>
      </c>
      <c r="M8" s="64">
        <f>VLOOKUP($B8,Total!$A$4:$V$348,Total!L$1,FALSE)</f>
        <v>0</v>
      </c>
      <c r="N8" s="64">
        <f>VLOOKUP($B8,Total!$A$4:$V$348,Total!M$1,FALSE)</f>
        <v>0</v>
      </c>
      <c r="O8" s="64">
        <f>VLOOKUP($B8,Total!$A$4:$V$348,Total!N$1,FALSE)</f>
        <v>0</v>
      </c>
      <c r="P8" s="64">
        <f>VLOOKUP($B8,Total!$A$4:$V$348,Total!O$1,FALSE)</f>
        <v>9</v>
      </c>
      <c r="Q8" s="64">
        <f>VLOOKUP($B8,Total!$A$4:$V$348,Total!P$1,FALSE)</f>
        <v>688752</v>
      </c>
      <c r="R8" s="64">
        <f>VLOOKUP($B8,Total!$A$4:$V$348,Total!Q$1,FALSE)</f>
        <v>36</v>
      </c>
      <c r="S8" s="64">
        <f>VLOOKUP($B8,Total!$A$4:$V$348,Total!R$1,FALSE)</f>
        <v>1912464</v>
      </c>
      <c r="T8" s="64">
        <f>VLOOKUP($B8,Total!$A$4:$V$348,Total!S$1,FALSE)</f>
        <v>0</v>
      </c>
      <c r="U8" s="64">
        <f>VLOOKUP($B8,Total!$A$4:$V$348,Total!T$1,FALSE)</f>
        <v>0</v>
      </c>
      <c r="V8" s="64">
        <f>VLOOKUP($B8,Total!$A$4:$V$348,Total!U$1,FALSE)</f>
        <v>673</v>
      </c>
      <c r="W8" s="64">
        <f>VLOOKUP($B8,Total!$A$4:$V$348,Total!V$1,FALSE)</f>
        <v>40784312</v>
      </c>
    </row>
    <row r="9" spans="1:23" s="47" customFormat="1" x14ac:dyDescent="0.2">
      <c r="A9" s="44">
        <v>11102</v>
      </c>
      <c r="B9" s="105">
        <v>11202</v>
      </c>
      <c r="C9" s="28" t="s">
        <v>342</v>
      </c>
      <c r="D9" s="64">
        <f>VLOOKUP($B9,Total!$A$4:$V$348,Total!C$1,FALSE)</f>
        <v>83</v>
      </c>
      <c r="E9" s="64">
        <f>VLOOKUP($B9,Total!$A$4:$V$348,Total!D$1,FALSE)</f>
        <v>6351824</v>
      </c>
      <c r="F9" s="64">
        <f>VLOOKUP($B9,Total!$A$4:$V$348,Total!E$1,FALSE)</f>
        <v>109</v>
      </c>
      <c r="G9" s="64">
        <f>VLOOKUP($B9,Total!$A$4:$V$348,Total!F$1,FALSE)</f>
        <v>5790516</v>
      </c>
      <c r="H9" s="64">
        <f>VLOOKUP($B9,Total!$A$4:$V$348,Total!G$1,FALSE)</f>
        <v>0</v>
      </c>
      <c r="I9" s="64">
        <f>VLOOKUP($B9,Total!$A$4:$V$348,Total!H$1,FALSE)</f>
        <v>0</v>
      </c>
      <c r="J9" s="64">
        <f>VLOOKUP($B9,Total!$A$4:$V$348,Total!I$1,FALSE)</f>
        <v>0</v>
      </c>
      <c r="K9" s="64">
        <f>VLOOKUP($B9,Total!$A$4:$V$348,Total!J$1,FALSE)</f>
        <v>0</v>
      </c>
      <c r="L9" s="64">
        <f>VLOOKUP($B9,Total!$A$4:$V$348,Total!K$1,FALSE)</f>
        <v>0</v>
      </c>
      <c r="M9" s="64">
        <f>VLOOKUP($B9,Total!$A$4:$V$348,Total!L$1,FALSE)</f>
        <v>0</v>
      </c>
      <c r="N9" s="64">
        <f>VLOOKUP($B9,Total!$A$4:$V$348,Total!M$1,FALSE)</f>
        <v>0</v>
      </c>
      <c r="O9" s="64">
        <f>VLOOKUP($B9,Total!$A$4:$V$348,Total!N$1,FALSE)</f>
        <v>0</v>
      </c>
      <c r="P9" s="64">
        <f>VLOOKUP($B9,Total!$A$4:$V$348,Total!O$1,FALSE)</f>
        <v>0</v>
      </c>
      <c r="Q9" s="64">
        <f>VLOOKUP($B9,Total!$A$4:$V$348,Total!P$1,FALSE)</f>
        <v>0</v>
      </c>
      <c r="R9" s="64">
        <f>VLOOKUP($B9,Total!$A$4:$V$348,Total!Q$1,FALSE)</f>
        <v>0</v>
      </c>
      <c r="S9" s="64">
        <f>VLOOKUP($B9,Total!$A$4:$V$348,Total!R$1,FALSE)</f>
        <v>0</v>
      </c>
      <c r="T9" s="64">
        <f>VLOOKUP($B9,Total!$A$4:$V$348,Total!S$1,FALSE)</f>
        <v>0</v>
      </c>
      <c r="U9" s="64">
        <f>VLOOKUP($B9,Total!$A$4:$V$348,Total!T$1,FALSE)</f>
        <v>0</v>
      </c>
      <c r="V9" s="64">
        <f>VLOOKUP($B9,Total!$A$4:$V$348,Total!U$1,FALSE)</f>
        <v>192</v>
      </c>
      <c r="W9" s="64">
        <f>VLOOKUP($B9,Total!$A$4:$V$348,Total!V$1,FALSE)</f>
        <v>12142340</v>
      </c>
    </row>
    <row r="10" spans="1:23" s="47" customFormat="1" x14ac:dyDescent="0.2">
      <c r="A10" s="44">
        <v>11104</v>
      </c>
      <c r="B10" s="105">
        <v>11203</v>
      </c>
      <c r="C10" s="28" t="s">
        <v>343</v>
      </c>
      <c r="D10" s="64">
        <f>VLOOKUP($B10,Total!$A$4:$V$348,Total!C$1,FALSE)</f>
        <v>27</v>
      </c>
      <c r="E10" s="64">
        <f>VLOOKUP($B10,Total!$A$4:$V$348,Total!D$1,FALSE)</f>
        <v>2066256</v>
      </c>
      <c r="F10" s="64">
        <f>VLOOKUP($B10,Total!$A$4:$V$348,Total!E$1,FALSE)</f>
        <v>39</v>
      </c>
      <c r="G10" s="64">
        <f>VLOOKUP($B10,Total!$A$4:$V$348,Total!F$1,FALSE)</f>
        <v>2071836</v>
      </c>
      <c r="H10" s="64">
        <f>VLOOKUP($B10,Total!$A$4:$V$348,Total!G$1,FALSE)</f>
        <v>0</v>
      </c>
      <c r="I10" s="64">
        <f>VLOOKUP($B10,Total!$A$4:$V$348,Total!H$1,FALSE)</f>
        <v>0</v>
      </c>
      <c r="J10" s="64">
        <f>VLOOKUP($B10,Total!$A$4:$V$348,Total!I$1,FALSE)</f>
        <v>0</v>
      </c>
      <c r="K10" s="64">
        <f>VLOOKUP($B10,Total!$A$4:$V$348,Total!J$1,FALSE)</f>
        <v>0</v>
      </c>
      <c r="L10" s="64">
        <f>VLOOKUP($B10,Total!$A$4:$V$348,Total!K$1,FALSE)</f>
        <v>0</v>
      </c>
      <c r="M10" s="64">
        <f>VLOOKUP($B10,Total!$A$4:$V$348,Total!L$1,FALSE)</f>
        <v>0</v>
      </c>
      <c r="N10" s="64">
        <f>VLOOKUP($B10,Total!$A$4:$V$348,Total!M$1,FALSE)</f>
        <v>0</v>
      </c>
      <c r="O10" s="64">
        <f>VLOOKUP($B10,Total!$A$4:$V$348,Total!N$1,FALSE)</f>
        <v>0</v>
      </c>
      <c r="P10" s="64">
        <f>VLOOKUP($B10,Total!$A$4:$V$348,Total!O$1,FALSE)</f>
        <v>0</v>
      </c>
      <c r="Q10" s="64">
        <f>VLOOKUP($B10,Total!$A$4:$V$348,Total!P$1,FALSE)</f>
        <v>0</v>
      </c>
      <c r="R10" s="64">
        <f>VLOOKUP($B10,Total!$A$4:$V$348,Total!Q$1,FALSE)</f>
        <v>0</v>
      </c>
      <c r="S10" s="64">
        <f>VLOOKUP($B10,Total!$A$4:$V$348,Total!R$1,FALSE)</f>
        <v>0</v>
      </c>
      <c r="T10" s="64">
        <f>VLOOKUP($B10,Total!$A$4:$V$348,Total!S$1,FALSE)</f>
        <v>0</v>
      </c>
      <c r="U10" s="64">
        <f>VLOOKUP($B10,Total!$A$4:$V$348,Total!T$1,FALSE)</f>
        <v>0</v>
      </c>
      <c r="V10" s="64">
        <f>VLOOKUP($B10,Total!$A$4:$V$348,Total!U$1,FALSE)</f>
        <v>66</v>
      </c>
      <c r="W10" s="64">
        <f>VLOOKUP($B10,Total!$A$4:$V$348,Total!V$1,FALSE)</f>
        <v>4138092</v>
      </c>
    </row>
    <row r="11" spans="1:23" s="47" customFormat="1" x14ac:dyDescent="0.2">
      <c r="A11" s="44">
        <v>11201</v>
      </c>
      <c r="B11" s="105">
        <v>11401</v>
      </c>
      <c r="C11" s="28" t="s">
        <v>344</v>
      </c>
      <c r="D11" s="64">
        <f>VLOOKUP($B11,Total!$A$4:$V$348,Total!C$1,FALSE)</f>
        <v>67</v>
      </c>
      <c r="E11" s="64">
        <f>VLOOKUP($B11,Total!$A$4:$V$348,Total!D$1,FALSE)</f>
        <v>5127376</v>
      </c>
      <c r="F11" s="64">
        <f>VLOOKUP($B11,Total!$A$4:$V$348,Total!E$1,FALSE)</f>
        <v>92</v>
      </c>
      <c r="G11" s="64">
        <f>VLOOKUP($B11,Total!$A$4:$V$348,Total!F$1,FALSE)</f>
        <v>4887408</v>
      </c>
      <c r="H11" s="64">
        <f>VLOOKUP($B11,Total!$A$4:$V$348,Total!G$1,FALSE)</f>
        <v>0</v>
      </c>
      <c r="I11" s="64">
        <f>VLOOKUP($B11,Total!$A$4:$V$348,Total!H$1,FALSE)</f>
        <v>0</v>
      </c>
      <c r="J11" s="64">
        <f>VLOOKUP($B11,Total!$A$4:$V$348,Total!I$1,FALSE)</f>
        <v>0</v>
      </c>
      <c r="K11" s="64">
        <f>VLOOKUP($B11,Total!$A$4:$V$348,Total!J$1,FALSE)</f>
        <v>0</v>
      </c>
      <c r="L11" s="64">
        <f>VLOOKUP($B11,Total!$A$4:$V$348,Total!K$1,FALSE)</f>
        <v>0</v>
      </c>
      <c r="M11" s="64">
        <f>VLOOKUP($B11,Total!$A$4:$V$348,Total!L$1,FALSE)</f>
        <v>0</v>
      </c>
      <c r="N11" s="64">
        <f>VLOOKUP($B11,Total!$A$4:$V$348,Total!M$1,FALSE)</f>
        <v>0</v>
      </c>
      <c r="O11" s="64">
        <f>VLOOKUP($B11,Total!$A$4:$V$348,Total!N$1,FALSE)</f>
        <v>0</v>
      </c>
      <c r="P11" s="64">
        <f>VLOOKUP($B11,Total!$A$4:$V$348,Total!O$1,FALSE)</f>
        <v>0</v>
      </c>
      <c r="Q11" s="64">
        <f>VLOOKUP($B11,Total!$A$4:$V$348,Total!P$1,FALSE)</f>
        <v>0</v>
      </c>
      <c r="R11" s="64">
        <f>VLOOKUP($B11,Total!$A$4:$V$348,Total!Q$1,FALSE)</f>
        <v>0</v>
      </c>
      <c r="S11" s="64">
        <f>VLOOKUP($B11,Total!$A$4:$V$348,Total!R$1,FALSE)</f>
        <v>0</v>
      </c>
      <c r="T11" s="64">
        <f>VLOOKUP($B11,Total!$A$4:$V$348,Total!S$1,FALSE)</f>
        <v>0</v>
      </c>
      <c r="U11" s="64">
        <f>VLOOKUP($B11,Total!$A$4:$V$348,Total!T$1,FALSE)</f>
        <v>0</v>
      </c>
      <c r="V11" s="64">
        <f>VLOOKUP($B11,Total!$A$4:$V$348,Total!U$1,FALSE)</f>
        <v>159</v>
      </c>
      <c r="W11" s="64">
        <f>VLOOKUP($B11,Total!$A$4:$V$348,Total!V$1,FALSE)</f>
        <v>10014784</v>
      </c>
    </row>
    <row r="12" spans="1:23" s="47" customFormat="1" x14ac:dyDescent="0.2">
      <c r="A12" s="44">
        <v>11203</v>
      </c>
      <c r="B12" s="105">
        <v>11402</v>
      </c>
      <c r="C12" s="28" t="s">
        <v>345</v>
      </c>
      <c r="D12" s="64">
        <f>VLOOKUP($B12,Total!$A$4:$V$348,Total!C$1,FALSE)</f>
        <v>34</v>
      </c>
      <c r="E12" s="64">
        <f>VLOOKUP($B12,Total!$A$4:$V$348,Total!D$1,FALSE)</f>
        <v>2601952</v>
      </c>
      <c r="F12" s="64">
        <f>VLOOKUP($B12,Total!$A$4:$V$348,Total!E$1,FALSE)</f>
        <v>75</v>
      </c>
      <c r="G12" s="64">
        <f>VLOOKUP($B12,Total!$A$4:$V$348,Total!F$1,FALSE)</f>
        <v>3984300</v>
      </c>
      <c r="H12" s="64">
        <f>VLOOKUP($B12,Total!$A$4:$V$348,Total!G$1,FALSE)</f>
        <v>0</v>
      </c>
      <c r="I12" s="64">
        <f>VLOOKUP($B12,Total!$A$4:$V$348,Total!H$1,FALSE)</f>
        <v>0</v>
      </c>
      <c r="J12" s="64">
        <f>VLOOKUP($B12,Total!$A$4:$V$348,Total!I$1,FALSE)</f>
        <v>0</v>
      </c>
      <c r="K12" s="64">
        <f>VLOOKUP($B12,Total!$A$4:$V$348,Total!J$1,FALSE)</f>
        <v>0</v>
      </c>
      <c r="L12" s="64">
        <f>VLOOKUP($B12,Total!$A$4:$V$348,Total!K$1,FALSE)</f>
        <v>0</v>
      </c>
      <c r="M12" s="64">
        <f>VLOOKUP($B12,Total!$A$4:$V$348,Total!L$1,FALSE)</f>
        <v>0</v>
      </c>
      <c r="N12" s="64">
        <f>VLOOKUP($B12,Total!$A$4:$V$348,Total!M$1,FALSE)</f>
        <v>0</v>
      </c>
      <c r="O12" s="64">
        <f>VLOOKUP($B12,Total!$A$4:$V$348,Total!N$1,FALSE)</f>
        <v>0</v>
      </c>
      <c r="P12" s="64">
        <f>VLOOKUP($B12,Total!$A$4:$V$348,Total!O$1,FALSE)</f>
        <v>2</v>
      </c>
      <c r="Q12" s="64">
        <f>VLOOKUP($B12,Total!$A$4:$V$348,Total!P$1,FALSE)</f>
        <v>153056</v>
      </c>
      <c r="R12" s="64">
        <f>VLOOKUP($B12,Total!$A$4:$V$348,Total!Q$1,FALSE)</f>
        <v>4</v>
      </c>
      <c r="S12" s="64">
        <f>VLOOKUP($B12,Total!$A$4:$V$348,Total!R$1,FALSE)</f>
        <v>212496</v>
      </c>
      <c r="T12" s="64">
        <f>VLOOKUP($B12,Total!$A$4:$V$348,Total!S$1,FALSE)</f>
        <v>0</v>
      </c>
      <c r="U12" s="64">
        <f>VLOOKUP($B12,Total!$A$4:$V$348,Total!T$1,FALSE)</f>
        <v>0</v>
      </c>
      <c r="V12" s="64">
        <f>VLOOKUP($B12,Total!$A$4:$V$348,Total!U$1,FALSE)</f>
        <v>115</v>
      </c>
      <c r="W12" s="64">
        <f>VLOOKUP($B12,Total!$A$4:$V$348,Total!V$1,FALSE)</f>
        <v>6951804</v>
      </c>
    </row>
    <row r="13" spans="1:23" s="47" customFormat="1" x14ac:dyDescent="0.2">
      <c r="A13" s="44">
        <v>11301</v>
      </c>
      <c r="B13" s="105">
        <v>11301</v>
      </c>
      <c r="C13" s="28" t="s">
        <v>346</v>
      </c>
      <c r="D13" s="64">
        <f>VLOOKUP($B13,Total!$A$4:$V$348,Total!C$1,FALSE)</f>
        <v>43</v>
      </c>
      <c r="E13" s="64">
        <f>VLOOKUP($B13,Total!$A$4:$V$348,Total!D$1,FALSE)</f>
        <v>3290704</v>
      </c>
      <c r="F13" s="64">
        <f>VLOOKUP($B13,Total!$A$4:$V$348,Total!E$1,FALSE)</f>
        <v>78</v>
      </c>
      <c r="G13" s="64">
        <f>VLOOKUP($B13,Total!$A$4:$V$348,Total!F$1,FALSE)</f>
        <v>4143672</v>
      </c>
      <c r="H13" s="64">
        <f>VLOOKUP($B13,Total!$A$4:$V$348,Total!G$1,FALSE)</f>
        <v>0</v>
      </c>
      <c r="I13" s="64">
        <f>VLOOKUP($B13,Total!$A$4:$V$348,Total!H$1,FALSE)</f>
        <v>0</v>
      </c>
      <c r="J13" s="64">
        <f>VLOOKUP($B13,Total!$A$4:$V$348,Total!I$1,FALSE)</f>
        <v>0</v>
      </c>
      <c r="K13" s="64">
        <f>VLOOKUP($B13,Total!$A$4:$V$348,Total!J$1,FALSE)</f>
        <v>0</v>
      </c>
      <c r="L13" s="64">
        <f>VLOOKUP($B13,Total!$A$4:$V$348,Total!K$1,FALSE)</f>
        <v>0</v>
      </c>
      <c r="M13" s="64">
        <f>VLOOKUP($B13,Total!$A$4:$V$348,Total!L$1,FALSE)</f>
        <v>0</v>
      </c>
      <c r="N13" s="64">
        <f>VLOOKUP($B13,Total!$A$4:$V$348,Total!M$1,FALSE)</f>
        <v>0</v>
      </c>
      <c r="O13" s="64">
        <f>VLOOKUP($B13,Total!$A$4:$V$348,Total!N$1,FALSE)</f>
        <v>0</v>
      </c>
      <c r="P13" s="64">
        <f>VLOOKUP($B13,Total!$A$4:$V$348,Total!O$1,FALSE)</f>
        <v>16</v>
      </c>
      <c r="Q13" s="64">
        <f>VLOOKUP($B13,Total!$A$4:$V$348,Total!P$1,FALSE)</f>
        <v>1224448</v>
      </c>
      <c r="R13" s="64">
        <f>VLOOKUP($B13,Total!$A$4:$V$348,Total!Q$1,FALSE)</f>
        <v>5</v>
      </c>
      <c r="S13" s="64">
        <f>VLOOKUP($B13,Total!$A$4:$V$348,Total!R$1,FALSE)</f>
        <v>265620</v>
      </c>
      <c r="T13" s="64">
        <f>VLOOKUP($B13,Total!$A$4:$V$348,Total!S$1,FALSE)</f>
        <v>0</v>
      </c>
      <c r="U13" s="64">
        <f>VLOOKUP($B13,Total!$A$4:$V$348,Total!T$1,FALSE)</f>
        <v>0</v>
      </c>
      <c r="V13" s="64">
        <f>VLOOKUP($B13,Total!$A$4:$V$348,Total!U$1,FALSE)</f>
        <v>142</v>
      </c>
      <c r="W13" s="64">
        <f>VLOOKUP($B13,Total!$A$4:$V$348,Total!V$1,FALSE)</f>
        <v>8924444</v>
      </c>
    </row>
    <row r="14" spans="1:23" s="47" customFormat="1" x14ac:dyDescent="0.2">
      <c r="A14" s="44">
        <v>11302</v>
      </c>
      <c r="B14" s="105">
        <v>11302</v>
      </c>
      <c r="C14" s="28" t="s">
        <v>347</v>
      </c>
      <c r="D14" s="64">
        <f>VLOOKUP($B14,Total!$A$4:$V$348,Total!C$1,FALSE)</f>
        <v>14</v>
      </c>
      <c r="E14" s="64">
        <f>VLOOKUP($B14,Total!$A$4:$V$348,Total!D$1,FALSE)</f>
        <v>1071392</v>
      </c>
      <c r="F14" s="64">
        <f>VLOOKUP($B14,Total!$A$4:$V$348,Total!E$1,FALSE)</f>
        <v>25</v>
      </c>
      <c r="G14" s="64">
        <f>VLOOKUP($B14,Total!$A$4:$V$348,Total!F$1,FALSE)</f>
        <v>1328100</v>
      </c>
      <c r="H14" s="64">
        <f>VLOOKUP($B14,Total!$A$4:$V$348,Total!G$1,FALSE)</f>
        <v>0</v>
      </c>
      <c r="I14" s="64">
        <f>VLOOKUP($B14,Total!$A$4:$V$348,Total!H$1,FALSE)</f>
        <v>0</v>
      </c>
      <c r="J14" s="64">
        <f>VLOOKUP($B14,Total!$A$4:$V$348,Total!I$1,FALSE)</f>
        <v>0</v>
      </c>
      <c r="K14" s="64">
        <f>VLOOKUP($B14,Total!$A$4:$V$348,Total!J$1,FALSE)</f>
        <v>0</v>
      </c>
      <c r="L14" s="64">
        <f>VLOOKUP($B14,Total!$A$4:$V$348,Total!K$1,FALSE)</f>
        <v>0</v>
      </c>
      <c r="M14" s="64">
        <f>VLOOKUP($B14,Total!$A$4:$V$348,Total!L$1,FALSE)</f>
        <v>0</v>
      </c>
      <c r="N14" s="64">
        <f>VLOOKUP($B14,Total!$A$4:$V$348,Total!M$1,FALSE)</f>
        <v>0</v>
      </c>
      <c r="O14" s="64">
        <f>VLOOKUP($B14,Total!$A$4:$V$348,Total!N$1,FALSE)</f>
        <v>0</v>
      </c>
      <c r="P14" s="64">
        <f>VLOOKUP($B14,Total!$A$4:$V$348,Total!O$1,FALSE)</f>
        <v>0</v>
      </c>
      <c r="Q14" s="64">
        <f>VLOOKUP($B14,Total!$A$4:$V$348,Total!P$1,FALSE)</f>
        <v>0</v>
      </c>
      <c r="R14" s="64">
        <f>VLOOKUP($B14,Total!$A$4:$V$348,Total!Q$1,FALSE)</f>
        <v>0</v>
      </c>
      <c r="S14" s="64">
        <f>VLOOKUP($B14,Total!$A$4:$V$348,Total!R$1,FALSE)</f>
        <v>0</v>
      </c>
      <c r="T14" s="64">
        <f>VLOOKUP($B14,Total!$A$4:$V$348,Total!S$1,FALSE)</f>
        <v>0</v>
      </c>
      <c r="U14" s="64">
        <f>VLOOKUP($B14,Total!$A$4:$V$348,Total!T$1,FALSE)</f>
        <v>0</v>
      </c>
      <c r="V14" s="64">
        <f>VLOOKUP($B14,Total!$A$4:$V$348,Total!U$1,FALSE)</f>
        <v>39</v>
      </c>
      <c r="W14" s="64">
        <f>VLOOKUP($B14,Total!$A$4:$V$348,Total!V$1,FALSE)</f>
        <v>2399492</v>
      </c>
    </row>
    <row r="15" spans="1:23" s="47" customFormat="1" x14ac:dyDescent="0.2">
      <c r="A15" s="44">
        <v>11303</v>
      </c>
      <c r="B15" s="105">
        <v>11303</v>
      </c>
      <c r="C15" s="28" t="s">
        <v>348</v>
      </c>
      <c r="D15" s="64">
        <f>VLOOKUP($B15,Total!$A$4:$V$348,Total!C$1,FALSE)</f>
        <v>9</v>
      </c>
      <c r="E15" s="64">
        <f>VLOOKUP($B15,Total!$A$4:$V$348,Total!D$1,FALSE)</f>
        <v>688752</v>
      </c>
      <c r="F15" s="64">
        <f>VLOOKUP($B15,Total!$A$4:$V$348,Total!E$1,FALSE)</f>
        <v>15</v>
      </c>
      <c r="G15" s="64">
        <f>VLOOKUP($B15,Total!$A$4:$V$348,Total!F$1,FALSE)</f>
        <v>796860</v>
      </c>
      <c r="H15" s="64">
        <f>VLOOKUP($B15,Total!$A$4:$V$348,Total!G$1,FALSE)</f>
        <v>0</v>
      </c>
      <c r="I15" s="64">
        <f>VLOOKUP($B15,Total!$A$4:$V$348,Total!H$1,FALSE)</f>
        <v>0</v>
      </c>
      <c r="J15" s="64">
        <f>VLOOKUP($B15,Total!$A$4:$V$348,Total!I$1,FALSE)</f>
        <v>0</v>
      </c>
      <c r="K15" s="64">
        <f>VLOOKUP($B15,Total!$A$4:$V$348,Total!J$1,FALSE)</f>
        <v>0</v>
      </c>
      <c r="L15" s="64">
        <f>VLOOKUP($B15,Total!$A$4:$V$348,Total!K$1,FALSE)</f>
        <v>0</v>
      </c>
      <c r="M15" s="64">
        <f>VLOOKUP($B15,Total!$A$4:$V$348,Total!L$1,FALSE)</f>
        <v>0</v>
      </c>
      <c r="N15" s="64">
        <f>VLOOKUP($B15,Total!$A$4:$V$348,Total!M$1,FALSE)</f>
        <v>0</v>
      </c>
      <c r="O15" s="64">
        <f>VLOOKUP($B15,Total!$A$4:$V$348,Total!N$1,FALSE)</f>
        <v>0</v>
      </c>
      <c r="P15" s="64">
        <f>VLOOKUP($B15,Total!$A$4:$V$348,Total!O$1,FALSE)</f>
        <v>7</v>
      </c>
      <c r="Q15" s="64">
        <f>VLOOKUP($B15,Total!$A$4:$V$348,Total!P$1,FALSE)</f>
        <v>535696</v>
      </c>
      <c r="R15" s="64">
        <f>VLOOKUP($B15,Total!$A$4:$V$348,Total!Q$1,FALSE)</f>
        <v>2</v>
      </c>
      <c r="S15" s="64">
        <f>VLOOKUP($B15,Total!$A$4:$V$348,Total!R$1,FALSE)</f>
        <v>106248</v>
      </c>
      <c r="T15" s="64">
        <f>VLOOKUP($B15,Total!$A$4:$V$348,Total!S$1,FALSE)</f>
        <v>0</v>
      </c>
      <c r="U15" s="64">
        <f>VLOOKUP($B15,Total!$A$4:$V$348,Total!T$1,FALSE)</f>
        <v>0</v>
      </c>
      <c r="V15" s="64">
        <f>VLOOKUP($B15,Total!$A$4:$V$348,Total!U$1,FALSE)</f>
        <v>33</v>
      </c>
      <c r="W15" s="64">
        <f>VLOOKUP($B15,Total!$A$4:$V$348,Total!V$1,FALSE)</f>
        <v>2127556</v>
      </c>
    </row>
    <row r="16" spans="1:23" s="47" customFormat="1" x14ac:dyDescent="0.2">
      <c r="A16" s="44">
        <v>11401</v>
      </c>
      <c r="B16" s="105">
        <v>11101</v>
      </c>
      <c r="C16" s="28" t="s">
        <v>349</v>
      </c>
      <c r="D16" s="64">
        <f>VLOOKUP($B16,Total!$A$4:$V$348,Total!C$1,FALSE)</f>
        <v>307</v>
      </c>
      <c r="E16" s="64">
        <f>VLOOKUP($B16,Total!$A$4:$V$348,Total!D$1,FALSE)</f>
        <v>23494096</v>
      </c>
      <c r="F16" s="64">
        <f>VLOOKUP($B16,Total!$A$4:$V$348,Total!E$1,FALSE)</f>
        <v>478</v>
      </c>
      <c r="G16" s="64">
        <f>VLOOKUP($B16,Total!$A$4:$V$348,Total!F$1,FALSE)</f>
        <v>25393272</v>
      </c>
      <c r="H16" s="64">
        <f>VLOOKUP($B16,Total!$A$4:$V$348,Total!G$1,FALSE)</f>
        <v>0</v>
      </c>
      <c r="I16" s="64">
        <f>VLOOKUP($B16,Total!$A$4:$V$348,Total!H$1,FALSE)</f>
        <v>0</v>
      </c>
      <c r="J16" s="64">
        <f>VLOOKUP($B16,Total!$A$4:$V$348,Total!I$1,FALSE)</f>
        <v>0</v>
      </c>
      <c r="K16" s="64">
        <f>VLOOKUP($B16,Total!$A$4:$V$348,Total!J$1,FALSE)</f>
        <v>0</v>
      </c>
      <c r="L16" s="64">
        <f>VLOOKUP($B16,Total!$A$4:$V$348,Total!K$1,FALSE)</f>
        <v>0</v>
      </c>
      <c r="M16" s="64">
        <f>VLOOKUP($B16,Total!$A$4:$V$348,Total!L$1,FALSE)</f>
        <v>0</v>
      </c>
      <c r="N16" s="64">
        <f>VLOOKUP($B16,Total!$A$4:$V$348,Total!M$1,FALSE)</f>
        <v>0</v>
      </c>
      <c r="O16" s="64">
        <f>VLOOKUP($B16,Total!$A$4:$V$348,Total!N$1,FALSE)</f>
        <v>0</v>
      </c>
      <c r="P16" s="64">
        <f>VLOOKUP($B16,Total!$A$4:$V$348,Total!O$1,FALSE)</f>
        <v>84</v>
      </c>
      <c r="Q16" s="64">
        <f>VLOOKUP($B16,Total!$A$4:$V$348,Total!P$1,FALSE)</f>
        <v>6428352</v>
      </c>
      <c r="R16" s="64">
        <f>VLOOKUP($B16,Total!$A$4:$V$348,Total!Q$1,FALSE)</f>
        <v>24</v>
      </c>
      <c r="S16" s="64">
        <f>VLOOKUP($B16,Total!$A$4:$V$348,Total!R$1,FALSE)</f>
        <v>1274976</v>
      </c>
      <c r="T16" s="64">
        <f>VLOOKUP($B16,Total!$A$4:$V$348,Total!S$1,FALSE)</f>
        <v>0</v>
      </c>
      <c r="U16" s="64">
        <f>VLOOKUP($B16,Total!$A$4:$V$348,Total!T$1,FALSE)</f>
        <v>0</v>
      </c>
      <c r="V16" s="64">
        <f>VLOOKUP($B16,Total!$A$4:$V$348,Total!U$1,FALSE)</f>
        <v>893</v>
      </c>
      <c r="W16" s="64">
        <f>VLOOKUP($B16,Total!$A$4:$V$348,Total!V$1,FALSE)</f>
        <v>56590696</v>
      </c>
    </row>
    <row r="17" spans="1:23" s="47" customFormat="1" ht="13.5" thickBot="1" x14ac:dyDescent="0.25">
      <c r="A17" s="45">
        <v>11402</v>
      </c>
      <c r="B17" s="105">
        <v>11102</v>
      </c>
      <c r="C17" s="28" t="s">
        <v>350</v>
      </c>
      <c r="D17" s="64">
        <f>VLOOKUP($B17,Total!$A$4:$V$348,Total!C$1,FALSE)</f>
        <v>19</v>
      </c>
      <c r="E17" s="64">
        <f>VLOOKUP($B17,Total!$A$4:$V$348,Total!D$1,FALSE)</f>
        <v>1454032</v>
      </c>
      <c r="F17" s="64">
        <f>VLOOKUP($B17,Total!$A$4:$V$348,Total!E$1,FALSE)</f>
        <v>12</v>
      </c>
      <c r="G17" s="64">
        <f>VLOOKUP($B17,Total!$A$4:$V$348,Total!F$1,FALSE)</f>
        <v>637488</v>
      </c>
      <c r="H17" s="64">
        <f>VLOOKUP($B17,Total!$A$4:$V$348,Total!G$1,FALSE)</f>
        <v>0</v>
      </c>
      <c r="I17" s="64">
        <f>VLOOKUP($B17,Total!$A$4:$V$348,Total!H$1,FALSE)</f>
        <v>0</v>
      </c>
      <c r="J17" s="64">
        <f>VLOOKUP($B17,Total!$A$4:$V$348,Total!I$1,FALSE)</f>
        <v>0</v>
      </c>
      <c r="K17" s="64">
        <f>VLOOKUP($B17,Total!$A$4:$V$348,Total!J$1,FALSE)</f>
        <v>0</v>
      </c>
      <c r="L17" s="64">
        <f>VLOOKUP($B17,Total!$A$4:$V$348,Total!K$1,FALSE)</f>
        <v>0</v>
      </c>
      <c r="M17" s="64">
        <f>VLOOKUP($B17,Total!$A$4:$V$348,Total!L$1,FALSE)</f>
        <v>0</v>
      </c>
      <c r="N17" s="64">
        <f>VLOOKUP($B17,Total!$A$4:$V$348,Total!M$1,FALSE)</f>
        <v>0</v>
      </c>
      <c r="O17" s="64">
        <f>VLOOKUP($B17,Total!$A$4:$V$348,Total!N$1,FALSE)</f>
        <v>0</v>
      </c>
      <c r="P17" s="64">
        <f>VLOOKUP($B17,Total!$A$4:$V$348,Total!O$1,FALSE)</f>
        <v>7</v>
      </c>
      <c r="Q17" s="64">
        <f>VLOOKUP($B17,Total!$A$4:$V$348,Total!P$1,FALSE)</f>
        <v>535696</v>
      </c>
      <c r="R17" s="64">
        <f>VLOOKUP($B17,Total!$A$4:$V$348,Total!Q$1,FALSE)</f>
        <v>3</v>
      </c>
      <c r="S17" s="64">
        <f>VLOOKUP($B17,Total!$A$4:$V$348,Total!R$1,FALSE)</f>
        <v>159372</v>
      </c>
      <c r="T17" s="64">
        <f>VLOOKUP($B17,Total!$A$4:$V$348,Total!S$1,FALSE)</f>
        <v>0</v>
      </c>
      <c r="U17" s="64">
        <f>VLOOKUP($B17,Total!$A$4:$V$348,Total!T$1,FALSE)</f>
        <v>0</v>
      </c>
      <c r="V17" s="64">
        <f>VLOOKUP($B17,Total!$A$4:$V$348,Total!U$1,FALSE)</f>
        <v>41</v>
      </c>
      <c r="W17" s="64">
        <f>VLOOKUP($B17,Total!$A$4:$V$348,Total!V$1,FALSE)</f>
        <v>2786588</v>
      </c>
    </row>
    <row r="18" spans="1:23" s="47" customFormat="1" ht="13.5" thickBot="1" x14ac:dyDescent="0.25">
      <c r="A18" s="128" t="s">
        <v>10</v>
      </c>
      <c r="B18" s="129"/>
      <c r="C18" s="130"/>
      <c r="D18" s="6">
        <f>SUM(D8:D17)</f>
        <v>809</v>
      </c>
      <c r="E18" s="6">
        <f t="shared" ref="E18:W18" si="0">SUM(E8:E17)</f>
        <v>61911152</v>
      </c>
      <c r="F18" s="6">
        <f t="shared" si="0"/>
        <v>1345</v>
      </c>
      <c r="G18" s="6">
        <f t="shared" si="0"/>
        <v>71451780</v>
      </c>
      <c r="H18" s="6">
        <f t="shared" si="0"/>
        <v>0</v>
      </c>
      <c r="I18" s="6">
        <f t="shared" si="0"/>
        <v>0</v>
      </c>
      <c r="J18" s="6">
        <f t="shared" si="0"/>
        <v>0</v>
      </c>
      <c r="K18" s="6">
        <f t="shared" si="0"/>
        <v>0</v>
      </c>
      <c r="L18" s="6">
        <f t="shared" si="0"/>
        <v>0</v>
      </c>
      <c r="M18" s="6">
        <f t="shared" si="0"/>
        <v>0</v>
      </c>
      <c r="N18" s="6">
        <f t="shared" si="0"/>
        <v>0</v>
      </c>
      <c r="O18" s="6">
        <f t="shared" si="0"/>
        <v>0</v>
      </c>
      <c r="P18" s="6">
        <f t="shared" si="0"/>
        <v>125</v>
      </c>
      <c r="Q18" s="6">
        <f t="shared" si="0"/>
        <v>9566000</v>
      </c>
      <c r="R18" s="6">
        <f t="shared" si="0"/>
        <v>74</v>
      </c>
      <c r="S18" s="6">
        <f t="shared" si="0"/>
        <v>3931176</v>
      </c>
      <c r="T18" s="6">
        <f t="shared" si="0"/>
        <v>0</v>
      </c>
      <c r="U18" s="7">
        <f t="shared" si="0"/>
        <v>0</v>
      </c>
      <c r="V18" s="6">
        <f t="shared" si="0"/>
        <v>2353</v>
      </c>
      <c r="W18" s="24">
        <f t="shared" si="0"/>
        <v>146860108</v>
      </c>
    </row>
  </sheetData>
  <autoFilter ref="A7:W7"/>
  <mergeCells count="13">
    <mergeCell ref="A18:C18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opLeftCell="F1" zoomScale="77" zoomScaleNormal="77" workbookViewId="0">
      <selection activeCell="H24" sqref="H24"/>
    </sheetView>
  </sheetViews>
  <sheetFormatPr baseColWidth="10" defaultRowHeight="12.75" x14ac:dyDescent="0.2"/>
  <cols>
    <col min="1" max="1" width="8" style="37" bestFit="1" customWidth="1"/>
    <col min="2" max="2" width="17.7109375" style="37" customWidth="1"/>
    <col min="3" max="3" width="15.85546875" style="37" bestFit="1" customWidth="1"/>
    <col min="4" max="4" width="11.7109375" bestFit="1" customWidth="1"/>
    <col min="5" max="5" width="12.7109375" customWidth="1"/>
    <col min="6" max="6" width="13.85546875" bestFit="1" customWidth="1"/>
    <col min="7" max="7" width="14.85546875" customWidth="1"/>
    <col min="8" max="8" width="11.7109375" bestFit="1" customWidth="1"/>
    <col min="9" max="9" width="14.140625" bestFit="1" customWidth="1"/>
    <col min="10" max="10" width="12.42578125" bestFit="1" customWidth="1"/>
    <col min="11" max="11" width="13" bestFit="1" customWidth="1"/>
    <col min="12" max="12" width="11.7109375" bestFit="1" customWidth="1"/>
    <col min="13" max="15" width="12.42578125" bestFit="1" customWidth="1"/>
    <col min="16" max="17" width="11.7109375" bestFit="1" customWidth="1"/>
    <col min="18" max="18" width="12.42578125" bestFit="1" customWidth="1"/>
    <col min="19" max="19" width="11.7109375" bestFit="1" customWidth="1"/>
    <col min="20" max="20" width="9.5703125" bestFit="1" customWidth="1"/>
    <col min="21" max="21" width="11.85546875" bestFit="1" customWidth="1"/>
    <col min="22" max="22" width="11.7109375" bestFit="1" customWidth="1"/>
    <col min="23" max="23" width="14.140625" customWidth="1"/>
  </cols>
  <sheetData>
    <row r="1" spans="1:23" ht="18" x14ac:dyDescent="0.25">
      <c r="A1" s="134" t="str">
        <f>NACIONAL!A1</f>
        <v>AGUINALDO DE FIESTAS PATRIAS 2021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3" ht="18" x14ac:dyDescent="0.25">
      <c r="A2" s="134" t="str">
        <f>NACIONAL!A2</f>
        <v>Ley Nº 21.306 Artículo 8º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</row>
    <row r="4" spans="1:23" ht="18" x14ac:dyDescent="0.25">
      <c r="A4" s="134" t="s">
        <v>63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</row>
    <row r="5" spans="1:23" ht="13.5" thickBot="1" x14ac:dyDescent="0.25"/>
    <row r="6" spans="1:23" ht="15.75" thickBot="1" x14ac:dyDescent="0.25">
      <c r="A6" s="139" t="s">
        <v>0</v>
      </c>
      <c r="B6" s="147" t="s">
        <v>59</v>
      </c>
      <c r="C6" s="151" t="s">
        <v>1</v>
      </c>
      <c r="D6" s="131" t="s">
        <v>2</v>
      </c>
      <c r="E6" s="132"/>
      <c r="F6" s="132"/>
      <c r="G6" s="133"/>
      <c r="H6" s="131" t="s">
        <v>3</v>
      </c>
      <c r="I6" s="132"/>
      <c r="J6" s="132"/>
      <c r="K6" s="133"/>
      <c r="L6" s="131" t="s">
        <v>4</v>
      </c>
      <c r="M6" s="132"/>
      <c r="N6" s="132"/>
      <c r="O6" s="133"/>
      <c r="P6" s="131" t="s">
        <v>5</v>
      </c>
      <c r="Q6" s="132"/>
      <c r="R6" s="132"/>
      <c r="S6" s="133"/>
      <c r="T6" s="135" t="s">
        <v>6</v>
      </c>
      <c r="U6" s="136"/>
      <c r="V6" s="137" t="s">
        <v>18</v>
      </c>
      <c r="W6" s="138"/>
    </row>
    <row r="7" spans="1:23" s="47" customFormat="1" ht="90" thickBot="1" x14ac:dyDescent="0.25">
      <c r="A7" s="140"/>
      <c r="B7" s="152"/>
      <c r="C7" s="150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63" t="s">
        <v>7</v>
      </c>
      <c r="U7" s="42" t="s">
        <v>8</v>
      </c>
      <c r="V7" s="41" t="s">
        <v>9</v>
      </c>
      <c r="W7" s="42" t="s">
        <v>31</v>
      </c>
    </row>
    <row r="8" spans="1:23" s="47" customFormat="1" x14ac:dyDescent="0.2">
      <c r="A8" s="89">
        <v>12101</v>
      </c>
      <c r="B8" s="105">
        <v>12401</v>
      </c>
      <c r="C8" s="28" t="s">
        <v>351</v>
      </c>
      <c r="D8" s="64">
        <f>VLOOKUP($B8,Total!$A$4:$V$348,Total!C$1,FALSE)</f>
        <v>101</v>
      </c>
      <c r="E8" s="64">
        <f>VLOOKUP($B8,Total!$A$4:$V$348,Total!D$1,FALSE)</f>
        <v>7729328</v>
      </c>
      <c r="F8" s="64">
        <f>VLOOKUP($B8,Total!$A$4:$V$348,Total!E$1,FALSE)</f>
        <v>286</v>
      </c>
      <c r="G8" s="64">
        <f>VLOOKUP($B8,Total!$A$4:$V$348,Total!F$1,FALSE)</f>
        <v>15193464</v>
      </c>
      <c r="H8" s="64">
        <f>VLOOKUP($B8,Total!$A$4:$V$348,Total!G$1,FALSE)</f>
        <v>13</v>
      </c>
      <c r="I8" s="64">
        <f>VLOOKUP($B8,Total!$A$4:$V$348,Total!H$1,FALSE)</f>
        <v>994864</v>
      </c>
      <c r="J8" s="64">
        <f>VLOOKUP($B8,Total!$A$4:$V$348,Total!I$1,FALSE)</f>
        <v>80</v>
      </c>
      <c r="K8" s="64">
        <f>VLOOKUP($B8,Total!$A$4:$V$348,Total!J$1,FALSE)</f>
        <v>4249920</v>
      </c>
      <c r="L8" s="64">
        <f>VLOOKUP($B8,Total!$A$4:$V$348,Total!K$1,FALSE)</f>
        <v>11</v>
      </c>
      <c r="M8" s="64">
        <f>VLOOKUP($B8,Total!$A$4:$V$348,Total!L$1,FALSE)</f>
        <v>841808</v>
      </c>
      <c r="N8" s="64">
        <f>VLOOKUP($B8,Total!$A$4:$V$348,Total!M$1,FALSE)</f>
        <v>2</v>
      </c>
      <c r="O8" s="64">
        <f>VLOOKUP($B8,Total!$A$4:$V$348,Total!N$1,FALSE)</f>
        <v>106248</v>
      </c>
      <c r="P8" s="64">
        <f>VLOOKUP($B8,Total!$A$4:$V$348,Total!O$1,FALSE)</f>
        <v>60</v>
      </c>
      <c r="Q8" s="64">
        <f>VLOOKUP($B8,Total!$A$4:$V$348,Total!P$1,FALSE)</f>
        <v>4591680</v>
      </c>
      <c r="R8" s="64">
        <f>VLOOKUP($B8,Total!$A$4:$V$348,Total!Q$1,FALSE)</f>
        <v>15</v>
      </c>
      <c r="S8" s="64">
        <f>VLOOKUP($B8,Total!$A$4:$V$348,Total!R$1,FALSE)</f>
        <v>796860</v>
      </c>
      <c r="T8" s="64">
        <f>VLOOKUP($B8,Total!$A$4:$V$348,Total!S$1,FALSE)</f>
        <v>0</v>
      </c>
      <c r="U8" s="64">
        <f>VLOOKUP($B8,Total!$A$4:$V$348,Total!T$1,FALSE)</f>
        <v>0</v>
      </c>
      <c r="V8" s="64">
        <f>VLOOKUP($B8,Total!$A$4:$V$348,Total!U$1,FALSE)</f>
        <v>568</v>
      </c>
      <c r="W8" s="64">
        <f>VLOOKUP($B8,Total!$A$4:$V$348,Total!V$1,FALSE)</f>
        <v>34504172</v>
      </c>
    </row>
    <row r="9" spans="1:23" s="47" customFormat="1" x14ac:dyDescent="0.2">
      <c r="A9" s="90">
        <v>12103</v>
      </c>
      <c r="B9" s="105">
        <v>12402</v>
      </c>
      <c r="C9" s="28" t="s">
        <v>352</v>
      </c>
      <c r="D9" s="64">
        <f>VLOOKUP($B9,Total!$A$4:$V$348,Total!C$1,FALSE)</f>
        <v>0</v>
      </c>
      <c r="E9" s="64">
        <f>VLOOKUP($B9,Total!$A$4:$V$348,Total!D$1,FALSE)</f>
        <v>0</v>
      </c>
      <c r="F9" s="64">
        <f>VLOOKUP($B9,Total!$A$4:$V$348,Total!E$1,FALSE)</f>
        <v>0</v>
      </c>
      <c r="G9" s="64">
        <f>VLOOKUP($B9,Total!$A$4:$V$348,Total!F$1,FALSE)</f>
        <v>0</v>
      </c>
      <c r="H9" s="64">
        <f>VLOOKUP($B9,Total!$A$4:$V$348,Total!G$1,FALSE)</f>
        <v>0</v>
      </c>
      <c r="I9" s="64">
        <f>VLOOKUP($B9,Total!$A$4:$V$348,Total!H$1,FALSE)</f>
        <v>0</v>
      </c>
      <c r="J9" s="64">
        <f>VLOOKUP($B9,Total!$A$4:$V$348,Total!I$1,FALSE)</f>
        <v>0</v>
      </c>
      <c r="K9" s="64">
        <f>VLOOKUP($B9,Total!$A$4:$V$348,Total!J$1,FALSE)</f>
        <v>0</v>
      </c>
      <c r="L9" s="64">
        <f>VLOOKUP($B9,Total!$A$4:$V$348,Total!K$1,FALSE)</f>
        <v>0</v>
      </c>
      <c r="M9" s="64">
        <f>VLOOKUP($B9,Total!$A$4:$V$348,Total!L$1,FALSE)</f>
        <v>0</v>
      </c>
      <c r="N9" s="64">
        <f>VLOOKUP($B9,Total!$A$4:$V$348,Total!M$1,FALSE)</f>
        <v>0</v>
      </c>
      <c r="O9" s="64">
        <f>VLOOKUP($B9,Total!$A$4:$V$348,Total!N$1,FALSE)</f>
        <v>0</v>
      </c>
      <c r="P9" s="64">
        <f>VLOOKUP($B9,Total!$A$4:$V$348,Total!O$1,FALSE)</f>
        <v>0</v>
      </c>
      <c r="Q9" s="64">
        <f>VLOOKUP($B9,Total!$A$4:$V$348,Total!P$1,FALSE)</f>
        <v>0</v>
      </c>
      <c r="R9" s="64">
        <f>VLOOKUP($B9,Total!$A$4:$V$348,Total!Q$1,FALSE)</f>
        <v>0</v>
      </c>
      <c r="S9" s="64">
        <f>VLOOKUP($B9,Total!$A$4:$V$348,Total!R$1,FALSE)</f>
        <v>0</v>
      </c>
      <c r="T9" s="64">
        <f>VLOOKUP($B9,Total!$A$4:$V$348,Total!S$1,FALSE)</f>
        <v>0</v>
      </c>
      <c r="U9" s="64">
        <f>VLOOKUP($B9,Total!$A$4:$V$348,Total!T$1,FALSE)</f>
        <v>0</v>
      </c>
      <c r="V9" s="64">
        <f>VLOOKUP($B9,Total!$A$4:$V$348,Total!U$1,FALSE)</f>
        <v>0</v>
      </c>
      <c r="W9" s="64">
        <f>VLOOKUP($B9,Total!$A$4:$V$348,Total!V$1,FALSE)</f>
        <v>0</v>
      </c>
    </row>
    <row r="10" spans="1:23" s="47" customFormat="1" x14ac:dyDescent="0.2">
      <c r="A10" s="90">
        <v>12202</v>
      </c>
      <c r="B10" s="105">
        <v>12103</v>
      </c>
      <c r="C10" s="28" t="s">
        <v>353</v>
      </c>
      <c r="D10" s="64">
        <f>VLOOKUP($B10,Total!$A$4:$V$348,Total!C$1,FALSE)</f>
        <v>5</v>
      </c>
      <c r="E10" s="64">
        <f>VLOOKUP($B10,Total!$A$4:$V$348,Total!D$1,FALSE)</f>
        <v>382640</v>
      </c>
      <c r="F10" s="64">
        <f>VLOOKUP($B10,Total!$A$4:$V$348,Total!E$1,FALSE)</f>
        <v>5</v>
      </c>
      <c r="G10" s="64">
        <f>VLOOKUP($B10,Total!$A$4:$V$348,Total!F$1,FALSE)</f>
        <v>265620</v>
      </c>
      <c r="H10" s="64">
        <f>VLOOKUP($B10,Total!$A$4:$V$348,Total!G$1,FALSE)</f>
        <v>2</v>
      </c>
      <c r="I10" s="64">
        <f>VLOOKUP($B10,Total!$A$4:$V$348,Total!H$1,FALSE)</f>
        <v>153056</v>
      </c>
      <c r="J10" s="64">
        <f>VLOOKUP($B10,Total!$A$4:$V$348,Total!I$1,FALSE)</f>
        <v>5</v>
      </c>
      <c r="K10" s="64">
        <f>VLOOKUP($B10,Total!$A$4:$V$348,Total!J$1,FALSE)</f>
        <v>265620</v>
      </c>
      <c r="L10" s="64">
        <f>VLOOKUP($B10,Total!$A$4:$V$348,Total!K$1,FALSE)</f>
        <v>0</v>
      </c>
      <c r="M10" s="64">
        <f>VLOOKUP($B10,Total!$A$4:$V$348,Total!L$1,FALSE)</f>
        <v>0</v>
      </c>
      <c r="N10" s="64">
        <f>VLOOKUP($B10,Total!$A$4:$V$348,Total!M$1,FALSE)</f>
        <v>0</v>
      </c>
      <c r="O10" s="64">
        <f>VLOOKUP($B10,Total!$A$4:$V$348,Total!N$1,FALSE)</f>
        <v>0</v>
      </c>
      <c r="P10" s="64">
        <f>VLOOKUP($B10,Total!$A$4:$V$348,Total!O$1,FALSE)</f>
        <v>0</v>
      </c>
      <c r="Q10" s="64">
        <f>VLOOKUP($B10,Total!$A$4:$V$348,Total!P$1,FALSE)</f>
        <v>0</v>
      </c>
      <c r="R10" s="64">
        <f>VLOOKUP($B10,Total!$A$4:$V$348,Total!Q$1,FALSE)</f>
        <v>0</v>
      </c>
      <c r="S10" s="64">
        <f>VLOOKUP($B10,Total!$A$4:$V$348,Total!R$1,FALSE)</f>
        <v>0</v>
      </c>
      <c r="T10" s="64">
        <f>VLOOKUP($B10,Total!$A$4:$V$348,Total!S$1,FALSE)</f>
        <v>0</v>
      </c>
      <c r="U10" s="64">
        <f>VLOOKUP($B10,Total!$A$4:$V$348,Total!T$1,FALSE)</f>
        <v>0</v>
      </c>
      <c r="V10" s="64">
        <f>VLOOKUP($B10,Total!$A$4:$V$348,Total!U$1,FALSE)</f>
        <v>17</v>
      </c>
      <c r="W10" s="64">
        <f>VLOOKUP($B10,Total!$A$4:$V$348,Total!V$1,FALSE)</f>
        <v>1066936</v>
      </c>
    </row>
    <row r="11" spans="1:23" s="47" customFormat="1" x14ac:dyDescent="0.2">
      <c r="A11" s="90">
        <v>12204</v>
      </c>
      <c r="B11" s="105">
        <v>12104</v>
      </c>
      <c r="C11" s="28" t="s">
        <v>354</v>
      </c>
      <c r="D11" s="64">
        <f>VLOOKUP($B11,Total!$A$4:$V$348,Total!C$1,FALSE)</f>
        <v>6</v>
      </c>
      <c r="E11" s="64">
        <f>VLOOKUP($B11,Total!$A$4:$V$348,Total!D$1,FALSE)</f>
        <v>459168</v>
      </c>
      <c r="F11" s="64">
        <f>VLOOKUP($B11,Total!$A$4:$V$348,Total!E$1,FALSE)</f>
        <v>10</v>
      </c>
      <c r="G11" s="64">
        <f>VLOOKUP($B11,Total!$A$4:$V$348,Total!F$1,FALSE)</f>
        <v>531240</v>
      </c>
      <c r="H11" s="64">
        <f>VLOOKUP($B11,Total!$A$4:$V$348,Total!G$1,FALSE)</f>
        <v>1</v>
      </c>
      <c r="I11" s="64">
        <f>VLOOKUP($B11,Total!$A$4:$V$348,Total!H$1,FALSE)</f>
        <v>76528</v>
      </c>
      <c r="J11" s="64">
        <f>VLOOKUP($B11,Total!$A$4:$V$348,Total!I$1,FALSE)</f>
        <v>5</v>
      </c>
      <c r="K11" s="64">
        <f>VLOOKUP($B11,Total!$A$4:$V$348,Total!J$1,FALSE)</f>
        <v>265620</v>
      </c>
      <c r="L11" s="64">
        <f>VLOOKUP($B11,Total!$A$4:$V$348,Total!K$1,FALSE)</f>
        <v>0</v>
      </c>
      <c r="M11" s="64">
        <f>VLOOKUP($B11,Total!$A$4:$V$348,Total!L$1,FALSE)</f>
        <v>0</v>
      </c>
      <c r="N11" s="64">
        <f>VLOOKUP($B11,Total!$A$4:$V$348,Total!M$1,FALSE)</f>
        <v>0</v>
      </c>
      <c r="O11" s="64">
        <f>VLOOKUP($B11,Total!$A$4:$V$348,Total!N$1,FALSE)</f>
        <v>0</v>
      </c>
      <c r="P11" s="64">
        <f>VLOOKUP($B11,Total!$A$4:$V$348,Total!O$1,FALSE)</f>
        <v>0</v>
      </c>
      <c r="Q11" s="64">
        <f>VLOOKUP($B11,Total!$A$4:$V$348,Total!P$1,FALSE)</f>
        <v>0</v>
      </c>
      <c r="R11" s="64">
        <f>VLOOKUP($B11,Total!$A$4:$V$348,Total!Q$1,FALSE)</f>
        <v>0</v>
      </c>
      <c r="S11" s="64">
        <f>VLOOKUP($B11,Total!$A$4:$V$348,Total!R$1,FALSE)</f>
        <v>0</v>
      </c>
      <c r="T11" s="64">
        <f>VLOOKUP($B11,Total!$A$4:$V$348,Total!S$1,FALSE)</f>
        <v>0</v>
      </c>
      <c r="U11" s="64">
        <f>VLOOKUP($B11,Total!$A$4:$V$348,Total!T$1,FALSE)</f>
        <v>0</v>
      </c>
      <c r="V11" s="64">
        <f>VLOOKUP($B11,Total!$A$4:$V$348,Total!U$1,FALSE)</f>
        <v>22</v>
      </c>
      <c r="W11" s="64">
        <f>VLOOKUP($B11,Total!$A$4:$V$348,Total!V$1,FALSE)</f>
        <v>1332556</v>
      </c>
    </row>
    <row r="12" spans="1:23" s="47" customFormat="1" x14ac:dyDescent="0.2">
      <c r="A12" s="91">
        <v>12205</v>
      </c>
      <c r="B12" s="105">
        <v>12101</v>
      </c>
      <c r="C12" s="28" t="s">
        <v>355</v>
      </c>
      <c r="D12" s="64">
        <f>VLOOKUP($B12,Total!$A$4:$V$348,Total!C$1,FALSE)</f>
        <v>740</v>
      </c>
      <c r="E12" s="64">
        <f>VLOOKUP($B12,Total!$A$4:$V$348,Total!D$1,FALSE)</f>
        <v>56630720</v>
      </c>
      <c r="F12" s="64">
        <f>VLOOKUP($B12,Total!$A$4:$V$348,Total!E$1,FALSE)</f>
        <v>1296</v>
      </c>
      <c r="G12" s="64">
        <f>VLOOKUP($B12,Total!$A$4:$V$348,Total!F$1,FALSE)</f>
        <v>68848704</v>
      </c>
      <c r="H12" s="64">
        <f>VLOOKUP($B12,Total!$A$4:$V$348,Total!G$1,FALSE)</f>
        <v>179</v>
      </c>
      <c r="I12" s="64">
        <f>VLOOKUP($B12,Total!$A$4:$V$348,Total!H$1,FALSE)</f>
        <v>13698512</v>
      </c>
      <c r="J12" s="64">
        <f>VLOOKUP($B12,Total!$A$4:$V$348,Total!I$1,FALSE)</f>
        <v>229</v>
      </c>
      <c r="K12" s="64">
        <f>VLOOKUP($B12,Total!$A$4:$V$348,Total!J$1,FALSE)</f>
        <v>12165396</v>
      </c>
      <c r="L12" s="64">
        <f>VLOOKUP($B12,Total!$A$4:$V$348,Total!K$1,FALSE)</f>
        <v>20</v>
      </c>
      <c r="M12" s="64">
        <f>VLOOKUP($B12,Total!$A$4:$V$348,Total!L$1,FALSE)</f>
        <v>1530560</v>
      </c>
      <c r="N12" s="64">
        <f>VLOOKUP($B12,Total!$A$4:$V$348,Total!M$1,FALSE)</f>
        <v>22</v>
      </c>
      <c r="O12" s="64">
        <f>VLOOKUP($B12,Total!$A$4:$V$348,Total!N$1,FALSE)</f>
        <v>1168728</v>
      </c>
      <c r="P12" s="64">
        <f>VLOOKUP($B12,Total!$A$4:$V$348,Total!O$1,FALSE)</f>
        <v>55</v>
      </c>
      <c r="Q12" s="64">
        <f>VLOOKUP($B12,Total!$A$4:$V$348,Total!P$1,FALSE)</f>
        <v>4209040</v>
      </c>
      <c r="R12" s="64">
        <f>VLOOKUP($B12,Total!$A$4:$V$348,Total!Q$1,FALSE)</f>
        <v>12</v>
      </c>
      <c r="S12" s="64">
        <f>VLOOKUP($B12,Total!$A$4:$V$348,Total!R$1,FALSE)</f>
        <v>637488</v>
      </c>
      <c r="T12" s="64">
        <f>VLOOKUP($B12,Total!$A$4:$V$348,Total!S$1,FALSE)</f>
        <v>0</v>
      </c>
      <c r="U12" s="64">
        <f>VLOOKUP($B12,Total!$A$4:$V$348,Total!T$1,FALSE)</f>
        <v>0</v>
      </c>
      <c r="V12" s="64">
        <f>VLOOKUP($B12,Total!$A$4:$V$348,Total!U$1,FALSE)</f>
        <v>2553</v>
      </c>
      <c r="W12" s="64">
        <f>VLOOKUP($B12,Total!$A$4:$V$348,Total!V$1,FALSE)</f>
        <v>158889148</v>
      </c>
    </row>
    <row r="13" spans="1:23" s="47" customFormat="1" x14ac:dyDescent="0.2">
      <c r="A13" s="92">
        <v>12206</v>
      </c>
      <c r="B13" s="105">
        <v>12102</v>
      </c>
      <c r="C13" s="28" t="s">
        <v>356</v>
      </c>
      <c r="D13" s="64">
        <f>VLOOKUP($B13,Total!$A$4:$V$348,Total!C$1,FALSE)</f>
        <v>6</v>
      </c>
      <c r="E13" s="64">
        <f>VLOOKUP($B13,Total!$A$4:$V$348,Total!D$1,FALSE)</f>
        <v>459168</v>
      </c>
      <c r="F13" s="64">
        <f>VLOOKUP($B13,Total!$A$4:$V$348,Total!E$1,FALSE)</f>
        <v>14</v>
      </c>
      <c r="G13" s="64">
        <f>VLOOKUP($B13,Total!$A$4:$V$348,Total!F$1,FALSE)</f>
        <v>743736</v>
      </c>
      <c r="H13" s="64">
        <f>VLOOKUP($B13,Total!$A$4:$V$348,Total!G$1,FALSE)</f>
        <v>4</v>
      </c>
      <c r="I13" s="64">
        <f>VLOOKUP($B13,Total!$A$4:$V$348,Total!H$1,FALSE)</f>
        <v>306112</v>
      </c>
      <c r="J13" s="64">
        <f>VLOOKUP($B13,Total!$A$4:$V$348,Total!I$1,FALSE)</f>
        <v>3</v>
      </c>
      <c r="K13" s="64">
        <f>VLOOKUP($B13,Total!$A$4:$V$348,Total!J$1,FALSE)</f>
        <v>159372</v>
      </c>
      <c r="L13" s="64">
        <f>VLOOKUP($B13,Total!$A$4:$V$348,Total!K$1,FALSE)</f>
        <v>0</v>
      </c>
      <c r="M13" s="64">
        <f>VLOOKUP($B13,Total!$A$4:$V$348,Total!L$1,FALSE)</f>
        <v>0</v>
      </c>
      <c r="N13" s="64">
        <f>VLOOKUP($B13,Total!$A$4:$V$348,Total!M$1,FALSE)</f>
        <v>0</v>
      </c>
      <c r="O13" s="64">
        <f>VLOOKUP($B13,Total!$A$4:$V$348,Total!N$1,FALSE)</f>
        <v>0</v>
      </c>
      <c r="P13" s="64">
        <f>VLOOKUP($B13,Total!$A$4:$V$348,Total!O$1,FALSE)</f>
        <v>0</v>
      </c>
      <c r="Q13" s="64">
        <f>VLOOKUP($B13,Total!$A$4:$V$348,Total!P$1,FALSE)</f>
        <v>0</v>
      </c>
      <c r="R13" s="64">
        <f>VLOOKUP($B13,Total!$A$4:$V$348,Total!Q$1,FALSE)</f>
        <v>0</v>
      </c>
      <c r="S13" s="64">
        <f>VLOOKUP($B13,Total!$A$4:$V$348,Total!R$1,FALSE)</f>
        <v>0</v>
      </c>
      <c r="T13" s="64">
        <f>VLOOKUP($B13,Total!$A$4:$V$348,Total!S$1,FALSE)</f>
        <v>2</v>
      </c>
      <c r="U13" s="64">
        <f>VLOOKUP($B13,Total!$A$4:$V$348,Total!T$1,FALSE)</f>
        <v>65000</v>
      </c>
      <c r="V13" s="64">
        <f>VLOOKUP($B13,Total!$A$4:$V$348,Total!U$1,FALSE)</f>
        <v>29</v>
      </c>
      <c r="W13" s="64">
        <f>VLOOKUP($B13,Total!$A$4:$V$348,Total!V$1,FALSE)</f>
        <v>1733388</v>
      </c>
    </row>
    <row r="14" spans="1:23" s="47" customFormat="1" x14ac:dyDescent="0.2">
      <c r="A14" s="92">
        <v>12301</v>
      </c>
      <c r="B14" s="105">
        <v>12301</v>
      </c>
      <c r="C14" s="28" t="s">
        <v>357</v>
      </c>
      <c r="D14" s="64">
        <f>VLOOKUP($B14,Total!$A$4:$V$348,Total!C$1,FALSE)</f>
        <v>62</v>
      </c>
      <c r="E14" s="64">
        <f>VLOOKUP($B14,Total!$A$4:$V$348,Total!D$1,FALSE)</f>
        <v>4744736</v>
      </c>
      <c r="F14" s="64">
        <f>VLOOKUP($B14,Total!$A$4:$V$348,Total!E$1,FALSE)</f>
        <v>102</v>
      </c>
      <c r="G14" s="64">
        <f>VLOOKUP($B14,Total!$A$4:$V$348,Total!F$1,FALSE)</f>
        <v>5418648</v>
      </c>
      <c r="H14" s="64">
        <f>VLOOKUP($B14,Total!$A$4:$V$348,Total!G$1,FALSE)</f>
        <v>0</v>
      </c>
      <c r="I14" s="64">
        <f>VLOOKUP($B14,Total!$A$4:$V$348,Total!H$1,FALSE)</f>
        <v>0</v>
      </c>
      <c r="J14" s="64">
        <f>VLOOKUP($B14,Total!$A$4:$V$348,Total!I$1,FALSE)</f>
        <v>0</v>
      </c>
      <c r="K14" s="64">
        <f>VLOOKUP($B14,Total!$A$4:$V$348,Total!J$1,FALSE)</f>
        <v>0</v>
      </c>
      <c r="L14" s="64">
        <f>VLOOKUP($B14,Total!$A$4:$V$348,Total!K$1,FALSE)</f>
        <v>0</v>
      </c>
      <c r="M14" s="64">
        <f>VLOOKUP($B14,Total!$A$4:$V$348,Total!L$1,FALSE)</f>
        <v>0</v>
      </c>
      <c r="N14" s="64">
        <f>VLOOKUP($B14,Total!$A$4:$V$348,Total!M$1,FALSE)</f>
        <v>0</v>
      </c>
      <c r="O14" s="64">
        <f>VLOOKUP($B14,Total!$A$4:$V$348,Total!N$1,FALSE)</f>
        <v>0</v>
      </c>
      <c r="P14" s="64">
        <f>VLOOKUP($B14,Total!$A$4:$V$348,Total!O$1,FALSE)</f>
        <v>0</v>
      </c>
      <c r="Q14" s="64">
        <f>VLOOKUP($B14,Total!$A$4:$V$348,Total!P$1,FALSE)</f>
        <v>0</v>
      </c>
      <c r="R14" s="64">
        <f>VLOOKUP($B14,Total!$A$4:$V$348,Total!Q$1,FALSE)</f>
        <v>0</v>
      </c>
      <c r="S14" s="64">
        <f>VLOOKUP($B14,Total!$A$4:$V$348,Total!R$1,FALSE)</f>
        <v>0</v>
      </c>
      <c r="T14" s="64">
        <f>VLOOKUP($B14,Total!$A$4:$V$348,Total!S$1,FALSE)</f>
        <v>0</v>
      </c>
      <c r="U14" s="64">
        <f>VLOOKUP($B14,Total!$A$4:$V$348,Total!T$1,FALSE)</f>
        <v>0</v>
      </c>
      <c r="V14" s="64">
        <f>VLOOKUP($B14,Total!$A$4:$V$348,Total!U$1,FALSE)</f>
        <v>164</v>
      </c>
      <c r="W14" s="64">
        <f>VLOOKUP($B14,Total!$A$4:$V$348,Total!V$1,FALSE)</f>
        <v>10163384</v>
      </c>
    </row>
    <row r="15" spans="1:23" s="47" customFormat="1" x14ac:dyDescent="0.2">
      <c r="A15" s="89">
        <v>12302</v>
      </c>
      <c r="B15" s="105">
        <v>12302</v>
      </c>
      <c r="C15" s="28" t="s">
        <v>358</v>
      </c>
      <c r="D15" s="64">
        <f>VLOOKUP($B15,Total!$A$4:$V$348,Total!C$1,FALSE)</f>
        <v>0</v>
      </c>
      <c r="E15" s="64">
        <f>VLOOKUP($B15,Total!$A$4:$V$348,Total!D$1,FALSE)</f>
        <v>0</v>
      </c>
      <c r="F15" s="64">
        <f>VLOOKUP($B15,Total!$A$4:$V$348,Total!E$1,FALSE)</f>
        <v>0</v>
      </c>
      <c r="G15" s="64">
        <f>VLOOKUP($B15,Total!$A$4:$V$348,Total!F$1,FALSE)</f>
        <v>0</v>
      </c>
      <c r="H15" s="64">
        <f>VLOOKUP($B15,Total!$A$4:$V$348,Total!G$1,FALSE)</f>
        <v>0</v>
      </c>
      <c r="I15" s="64">
        <f>VLOOKUP($B15,Total!$A$4:$V$348,Total!H$1,FALSE)</f>
        <v>0</v>
      </c>
      <c r="J15" s="64">
        <f>VLOOKUP($B15,Total!$A$4:$V$348,Total!I$1,FALSE)</f>
        <v>0</v>
      </c>
      <c r="K15" s="64">
        <f>VLOOKUP($B15,Total!$A$4:$V$348,Total!J$1,FALSE)</f>
        <v>0</v>
      </c>
      <c r="L15" s="64">
        <f>VLOOKUP($B15,Total!$A$4:$V$348,Total!K$1,FALSE)</f>
        <v>0</v>
      </c>
      <c r="M15" s="64">
        <f>VLOOKUP($B15,Total!$A$4:$V$348,Total!L$1,FALSE)</f>
        <v>0</v>
      </c>
      <c r="N15" s="64">
        <f>VLOOKUP($B15,Total!$A$4:$V$348,Total!M$1,FALSE)</f>
        <v>0</v>
      </c>
      <c r="O15" s="64">
        <f>VLOOKUP($B15,Total!$A$4:$V$348,Total!N$1,FALSE)</f>
        <v>0</v>
      </c>
      <c r="P15" s="64">
        <f>VLOOKUP($B15,Total!$A$4:$V$348,Total!O$1,FALSE)</f>
        <v>0</v>
      </c>
      <c r="Q15" s="64">
        <f>VLOOKUP($B15,Total!$A$4:$V$348,Total!P$1,FALSE)</f>
        <v>0</v>
      </c>
      <c r="R15" s="64">
        <f>VLOOKUP($B15,Total!$A$4:$V$348,Total!Q$1,FALSE)</f>
        <v>0</v>
      </c>
      <c r="S15" s="64">
        <f>VLOOKUP($B15,Total!$A$4:$V$348,Total!R$1,FALSE)</f>
        <v>0</v>
      </c>
      <c r="T15" s="64">
        <f>VLOOKUP($B15,Total!$A$4:$V$348,Total!S$1,FALSE)</f>
        <v>0</v>
      </c>
      <c r="U15" s="64">
        <f>VLOOKUP($B15,Total!$A$4:$V$348,Total!T$1,FALSE)</f>
        <v>0</v>
      </c>
      <c r="V15" s="64">
        <f>VLOOKUP($B15,Total!$A$4:$V$348,Total!U$1,FALSE)</f>
        <v>0</v>
      </c>
      <c r="W15" s="64">
        <f>VLOOKUP($B15,Total!$A$4:$V$348,Total!V$1,FALSE)</f>
        <v>0</v>
      </c>
    </row>
    <row r="16" spans="1:23" s="47" customFormat="1" x14ac:dyDescent="0.2">
      <c r="A16" s="92">
        <v>12304</v>
      </c>
      <c r="B16" s="105">
        <v>12303</v>
      </c>
      <c r="C16" s="28" t="s">
        <v>359</v>
      </c>
      <c r="D16" s="64">
        <f>VLOOKUP($B16,Total!$A$4:$V$348,Total!C$1,FALSE)</f>
        <v>4</v>
      </c>
      <c r="E16" s="64">
        <f>VLOOKUP($B16,Total!$A$4:$V$348,Total!D$1,FALSE)</f>
        <v>306112</v>
      </c>
      <c r="F16" s="64">
        <f>VLOOKUP($B16,Total!$A$4:$V$348,Total!E$1,FALSE)</f>
        <v>7</v>
      </c>
      <c r="G16" s="64">
        <f>VLOOKUP($B16,Total!$A$4:$V$348,Total!F$1,FALSE)</f>
        <v>371868</v>
      </c>
      <c r="H16" s="64">
        <f>VLOOKUP($B16,Total!$A$4:$V$348,Total!G$1,FALSE)</f>
        <v>5</v>
      </c>
      <c r="I16" s="64">
        <f>VLOOKUP($B16,Total!$A$4:$V$348,Total!H$1,FALSE)</f>
        <v>382640</v>
      </c>
      <c r="J16" s="64">
        <f>VLOOKUP($B16,Total!$A$4:$V$348,Total!I$1,FALSE)</f>
        <v>1</v>
      </c>
      <c r="K16" s="64">
        <f>VLOOKUP($B16,Total!$A$4:$V$348,Total!J$1,FALSE)</f>
        <v>53124</v>
      </c>
      <c r="L16" s="64">
        <f>VLOOKUP($B16,Total!$A$4:$V$348,Total!K$1,FALSE)</f>
        <v>0</v>
      </c>
      <c r="M16" s="64">
        <f>VLOOKUP($B16,Total!$A$4:$V$348,Total!L$1,FALSE)</f>
        <v>0</v>
      </c>
      <c r="N16" s="64">
        <f>VLOOKUP($B16,Total!$A$4:$V$348,Total!M$1,FALSE)</f>
        <v>0</v>
      </c>
      <c r="O16" s="64">
        <f>VLOOKUP($B16,Total!$A$4:$V$348,Total!N$1,FALSE)</f>
        <v>0</v>
      </c>
      <c r="P16" s="64">
        <f>VLOOKUP($B16,Total!$A$4:$V$348,Total!O$1,FALSE)</f>
        <v>3</v>
      </c>
      <c r="Q16" s="64">
        <f>VLOOKUP($B16,Total!$A$4:$V$348,Total!P$1,FALSE)</f>
        <v>229584</v>
      </c>
      <c r="R16" s="64">
        <f>VLOOKUP($B16,Total!$A$4:$V$348,Total!Q$1,FALSE)</f>
        <v>1</v>
      </c>
      <c r="S16" s="64">
        <f>VLOOKUP($B16,Total!$A$4:$V$348,Total!R$1,FALSE)</f>
        <v>53124</v>
      </c>
      <c r="T16" s="64">
        <f>VLOOKUP($B16,Total!$A$4:$V$348,Total!S$1,FALSE)</f>
        <v>0</v>
      </c>
      <c r="U16" s="64">
        <f>VLOOKUP($B16,Total!$A$4:$V$348,Total!T$1,FALSE)</f>
        <v>0</v>
      </c>
      <c r="V16" s="64">
        <f>VLOOKUP($B16,Total!$A$4:$V$348,Total!U$1,FALSE)</f>
        <v>21</v>
      </c>
      <c r="W16" s="64">
        <f>VLOOKUP($B16,Total!$A$4:$V$348,Total!V$1,FALSE)</f>
        <v>1396452</v>
      </c>
    </row>
    <row r="17" spans="1:23" s="47" customFormat="1" ht="13.5" thickBot="1" x14ac:dyDescent="0.25">
      <c r="A17" s="89">
        <v>12401</v>
      </c>
      <c r="B17" s="105">
        <v>12201</v>
      </c>
      <c r="C17" s="28" t="s">
        <v>360</v>
      </c>
      <c r="D17" s="64">
        <f>VLOOKUP($B17,Total!$A$4:$V$348,Total!C$1,FALSE)</f>
        <v>0</v>
      </c>
      <c r="E17" s="64">
        <f>VLOOKUP($B17,Total!$A$4:$V$348,Total!D$1,FALSE)</f>
        <v>0</v>
      </c>
      <c r="F17" s="64">
        <f>VLOOKUP($B17,Total!$A$4:$V$348,Total!E$1,FALSE)</f>
        <v>0</v>
      </c>
      <c r="G17" s="64">
        <f>VLOOKUP($B17,Total!$A$4:$V$348,Total!F$1,FALSE)</f>
        <v>0</v>
      </c>
      <c r="H17" s="64">
        <f>VLOOKUP($B17,Total!$A$4:$V$348,Total!G$1,FALSE)</f>
        <v>0</v>
      </c>
      <c r="I17" s="64">
        <f>VLOOKUP($B17,Total!$A$4:$V$348,Total!H$1,FALSE)</f>
        <v>0</v>
      </c>
      <c r="J17" s="64">
        <f>VLOOKUP($B17,Total!$A$4:$V$348,Total!I$1,FALSE)</f>
        <v>0</v>
      </c>
      <c r="K17" s="64">
        <f>VLOOKUP($B17,Total!$A$4:$V$348,Total!J$1,FALSE)</f>
        <v>0</v>
      </c>
      <c r="L17" s="64">
        <f>VLOOKUP($B17,Total!$A$4:$V$348,Total!K$1,FALSE)</f>
        <v>0</v>
      </c>
      <c r="M17" s="64">
        <f>VLOOKUP($B17,Total!$A$4:$V$348,Total!L$1,FALSE)</f>
        <v>0</v>
      </c>
      <c r="N17" s="64">
        <f>VLOOKUP($B17,Total!$A$4:$V$348,Total!M$1,FALSE)</f>
        <v>0</v>
      </c>
      <c r="O17" s="64">
        <f>VLOOKUP($B17,Total!$A$4:$V$348,Total!N$1,FALSE)</f>
        <v>0</v>
      </c>
      <c r="P17" s="64">
        <f>VLOOKUP($B17,Total!$A$4:$V$348,Total!O$1,FALSE)</f>
        <v>0</v>
      </c>
      <c r="Q17" s="64">
        <f>VLOOKUP($B17,Total!$A$4:$V$348,Total!P$1,FALSE)</f>
        <v>0</v>
      </c>
      <c r="R17" s="64">
        <f>VLOOKUP($B17,Total!$A$4:$V$348,Total!Q$1,FALSE)</f>
        <v>0</v>
      </c>
      <c r="S17" s="64">
        <f>VLOOKUP($B17,Total!$A$4:$V$348,Total!R$1,FALSE)</f>
        <v>0</v>
      </c>
      <c r="T17" s="64">
        <f>VLOOKUP($B17,Total!$A$4:$V$348,Total!S$1,FALSE)</f>
        <v>0</v>
      </c>
      <c r="U17" s="64">
        <f>VLOOKUP($B17,Total!$A$4:$V$348,Total!T$1,FALSE)</f>
        <v>0</v>
      </c>
      <c r="V17" s="64">
        <f>VLOOKUP($B17,Total!$A$4:$V$348,Total!U$1,FALSE)</f>
        <v>0</v>
      </c>
      <c r="W17" s="64">
        <f>VLOOKUP($B17,Total!$A$4:$V$348,Total!V$1,FALSE)</f>
        <v>0</v>
      </c>
    </row>
    <row r="18" spans="1:23" s="47" customFormat="1" ht="13.5" thickBot="1" x14ac:dyDescent="0.25">
      <c r="A18" s="128" t="s">
        <v>10</v>
      </c>
      <c r="B18" s="150"/>
      <c r="C18" s="130"/>
      <c r="D18" s="8">
        <f>SUM(D8:D17)</f>
        <v>924</v>
      </c>
      <c r="E18" s="8">
        <f t="shared" ref="E18:W18" si="0">SUM(E8:E17)</f>
        <v>70711872</v>
      </c>
      <c r="F18" s="8">
        <f t="shared" si="0"/>
        <v>1720</v>
      </c>
      <c r="G18" s="8">
        <f t="shared" si="0"/>
        <v>91373280</v>
      </c>
      <c r="H18" s="8">
        <f t="shared" si="0"/>
        <v>204</v>
      </c>
      <c r="I18" s="8">
        <f t="shared" si="0"/>
        <v>15611712</v>
      </c>
      <c r="J18" s="8">
        <f t="shared" si="0"/>
        <v>323</v>
      </c>
      <c r="K18" s="8">
        <f t="shared" si="0"/>
        <v>17159052</v>
      </c>
      <c r="L18" s="8">
        <f t="shared" si="0"/>
        <v>31</v>
      </c>
      <c r="M18" s="8">
        <f t="shared" si="0"/>
        <v>2372368</v>
      </c>
      <c r="N18" s="8">
        <f t="shared" si="0"/>
        <v>24</v>
      </c>
      <c r="O18" s="8">
        <f t="shared" si="0"/>
        <v>1274976</v>
      </c>
      <c r="P18" s="8">
        <f t="shared" si="0"/>
        <v>118</v>
      </c>
      <c r="Q18" s="8">
        <f t="shared" si="0"/>
        <v>9030304</v>
      </c>
      <c r="R18" s="8">
        <f t="shared" si="0"/>
        <v>28</v>
      </c>
      <c r="S18" s="8">
        <f t="shared" si="0"/>
        <v>1487472</v>
      </c>
      <c r="T18" s="8">
        <f t="shared" si="0"/>
        <v>2</v>
      </c>
      <c r="U18" s="8">
        <f t="shared" si="0"/>
        <v>65000</v>
      </c>
      <c r="V18" s="8">
        <f t="shared" si="0"/>
        <v>3374</v>
      </c>
      <c r="W18" s="8">
        <f t="shared" si="0"/>
        <v>209086036</v>
      </c>
    </row>
  </sheetData>
  <autoFilter ref="A7:W7"/>
  <mergeCells count="13">
    <mergeCell ref="A18:C18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7"/>
  <sheetViews>
    <sheetView topLeftCell="A13" zoomScale="74" zoomScaleNormal="74" workbookViewId="0">
      <selection activeCell="P68" sqref="P68"/>
    </sheetView>
  </sheetViews>
  <sheetFormatPr baseColWidth="10" defaultRowHeight="12.75" x14ac:dyDescent="0.2"/>
  <cols>
    <col min="1" max="1" width="8.85546875" style="37" bestFit="1" customWidth="1"/>
    <col min="2" max="2" width="14.28515625" style="37" customWidth="1"/>
    <col min="3" max="3" width="20.7109375" style="37" customWidth="1"/>
    <col min="4" max="4" width="14.85546875" bestFit="1" customWidth="1"/>
    <col min="5" max="5" width="15.42578125" customWidth="1"/>
    <col min="6" max="6" width="11.7109375" bestFit="1" customWidth="1"/>
    <col min="7" max="7" width="14.140625" bestFit="1" customWidth="1"/>
    <col min="8" max="8" width="11.7109375" bestFit="1" customWidth="1"/>
    <col min="9" max="9" width="14.42578125" bestFit="1" customWidth="1"/>
    <col min="10" max="10" width="11.7109375" bestFit="1" customWidth="1"/>
    <col min="11" max="11" width="12.85546875" customWidth="1"/>
    <col min="12" max="12" width="11.7109375" bestFit="1" customWidth="1"/>
    <col min="13" max="13" width="14.7109375" customWidth="1"/>
    <col min="14" max="14" width="11.7109375" bestFit="1" customWidth="1"/>
    <col min="15" max="15" width="13" bestFit="1" customWidth="1"/>
    <col min="16" max="16" width="11.7109375" bestFit="1" customWidth="1"/>
    <col min="17" max="17" width="13.140625" bestFit="1" customWidth="1"/>
    <col min="18" max="18" width="11.7109375" bestFit="1" customWidth="1"/>
    <col min="19" max="19" width="12.140625" bestFit="1" customWidth="1"/>
    <col min="20" max="20" width="9.42578125" customWidth="1"/>
    <col min="21" max="21" width="13" bestFit="1" customWidth="1"/>
    <col min="22" max="22" width="11.7109375" bestFit="1" customWidth="1"/>
    <col min="23" max="23" width="15.7109375" customWidth="1"/>
  </cols>
  <sheetData>
    <row r="1" spans="1:23" ht="18" x14ac:dyDescent="0.25">
      <c r="A1" s="134" t="str">
        <f>NACIONAL!A1</f>
        <v>AGUINALDO DE FIESTAS PATRIAS 2021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3" ht="18" x14ac:dyDescent="0.25">
      <c r="A2" s="134" t="str">
        <f>NACIONAL!A2</f>
        <v>Ley Nº 21.306 Artículo 8º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</row>
    <row r="4" spans="1:23" ht="18" x14ac:dyDescent="0.25">
      <c r="A4" s="134" t="s">
        <v>64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</row>
    <row r="5" spans="1:23" ht="13.5" thickBot="1" x14ac:dyDescent="0.25">
      <c r="D5" s="29"/>
    </row>
    <row r="6" spans="1:23" s="38" customFormat="1" ht="15.75" thickBot="1" x14ac:dyDescent="0.25">
      <c r="A6" s="154" t="s">
        <v>0</v>
      </c>
      <c r="B6" s="147" t="s">
        <v>59</v>
      </c>
      <c r="C6" s="156" t="s">
        <v>1</v>
      </c>
      <c r="D6" s="131" t="s">
        <v>2</v>
      </c>
      <c r="E6" s="132"/>
      <c r="F6" s="132"/>
      <c r="G6" s="133"/>
      <c r="H6" s="132" t="s">
        <v>3</v>
      </c>
      <c r="I6" s="132"/>
      <c r="J6" s="132"/>
      <c r="K6" s="132"/>
      <c r="L6" s="131" t="s">
        <v>4</v>
      </c>
      <c r="M6" s="132"/>
      <c r="N6" s="132"/>
      <c r="O6" s="133"/>
      <c r="P6" s="132" t="s">
        <v>5</v>
      </c>
      <c r="Q6" s="132"/>
      <c r="R6" s="132"/>
      <c r="S6" s="133"/>
      <c r="T6" s="135" t="s">
        <v>6</v>
      </c>
      <c r="U6" s="136"/>
      <c r="V6" s="137" t="s">
        <v>18</v>
      </c>
      <c r="W6" s="138"/>
    </row>
    <row r="7" spans="1:23" s="47" customFormat="1" ht="113.25" customHeight="1" thickBot="1" x14ac:dyDescent="0.25">
      <c r="A7" s="155"/>
      <c r="B7" s="148"/>
      <c r="C7" s="157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41" t="s">
        <v>7</v>
      </c>
      <c r="U7" s="42" t="s">
        <v>8</v>
      </c>
      <c r="V7" s="41" t="s">
        <v>9</v>
      </c>
      <c r="W7" s="42" t="s">
        <v>31</v>
      </c>
    </row>
    <row r="8" spans="1:23" s="47" customFormat="1" x14ac:dyDescent="0.2">
      <c r="A8" s="43">
        <v>13101</v>
      </c>
      <c r="B8" s="105">
        <v>13101</v>
      </c>
      <c r="C8" s="28" t="s">
        <v>361</v>
      </c>
      <c r="D8" s="64">
        <f>VLOOKUP($B8,Total!$A$4:$V$348,Total!C$1,FALSE)</f>
        <v>1402</v>
      </c>
      <c r="E8" s="64">
        <f>VLOOKUP($B8,Total!$A$4:$V$348,Total!D$1,FALSE)</f>
        <v>107292256</v>
      </c>
      <c r="F8" s="64">
        <f>VLOOKUP($B8,Total!$A$4:$V$348,Total!E$1,FALSE)</f>
        <v>2073</v>
      </c>
      <c r="G8" s="64">
        <f>VLOOKUP($B8,Total!$A$4:$V$348,Total!F$1,FALSE)</f>
        <v>110126052</v>
      </c>
      <c r="H8" s="64">
        <f>VLOOKUP($B8,Total!$A$4:$V$348,Total!G$1,FALSE)</f>
        <v>103</v>
      </c>
      <c r="I8" s="64">
        <f>VLOOKUP($B8,Total!$A$4:$V$348,Total!H$1,FALSE)</f>
        <v>7882384</v>
      </c>
      <c r="J8" s="64">
        <f>VLOOKUP($B8,Total!$A$4:$V$348,Total!I$1,FALSE)</f>
        <v>358</v>
      </c>
      <c r="K8" s="64">
        <f>VLOOKUP($B8,Total!$A$4:$V$348,Total!J$1,FALSE)</f>
        <v>19018392</v>
      </c>
      <c r="L8" s="64">
        <f>VLOOKUP($B8,Total!$A$4:$V$348,Total!K$1,FALSE)</f>
        <v>0</v>
      </c>
      <c r="M8" s="64">
        <f>VLOOKUP($B8,Total!$A$4:$V$348,Total!L$1,FALSE)</f>
        <v>0</v>
      </c>
      <c r="N8" s="64">
        <f>VLOOKUP($B8,Total!$A$4:$V$348,Total!M$1,FALSE)</f>
        <v>0</v>
      </c>
      <c r="O8" s="64">
        <f>VLOOKUP($B8,Total!$A$4:$V$348,Total!N$1,FALSE)</f>
        <v>0</v>
      </c>
      <c r="P8" s="64">
        <f>VLOOKUP($B8,Total!$A$4:$V$348,Total!O$1,FALSE)</f>
        <v>0</v>
      </c>
      <c r="Q8" s="64">
        <f>VLOOKUP($B8,Total!$A$4:$V$348,Total!P$1,FALSE)</f>
        <v>0</v>
      </c>
      <c r="R8" s="64">
        <f>VLOOKUP($B8,Total!$A$4:$V$348,Total!Q$1,FALSE)</f>
        <v>0</v>
      </c>
      <c r="S8" s="64">
        <f>VLOOKUP($B8,Total!$A$4:$V$348,Total!R$1,FALSE)</f>
        <v>0</v>
      </c>
      <c r="T8" s="64">
        <f>VLOOKUP($B8,Total!$A$4:$V$348,Total!S$1,FALSE)</f>
        <v>1</v>
      </c>
      <c r="U8" s="64">
        <f>VLOOKUP($B8,Total!$A$4:$V$348,Total!T$1,FALSE)</f>
        <v>32500</v>
      </c>
      <c r="V8" s="64">
        <f>VLOOKUP($B8,Total!$A$4:$V$348,Total!U$1,FALSE)</f>
        <v>3937</v>
      </c>
      <c r="W8" s="64">
        <f>VLOOKUP($B8,Total!$A$4:$V$348,Total!V$1,FALSE)</f>
        <v>244351584</v>
      </c>
    </row>
    <row r="9" spans="1:23" s="47" customFormat="1" x14ac:dyDescent="0.2">
      <c r="A9" s="44">
        <v>13103</v>
      </c>
      <c r="B9" s="105">
        <v>13123</v>
      </c>
      <c r="C9" s="28" t="s">
        <v>362</v>
      </c>
      <c r="D9" s="64">
        <f>VLOOKUP($B9,Total!$A$4:$V$348,Total!C$1,FALSE)</f>
        <v>371</v>
      </c>
      <c r="E9" s="64">
        <f>VLOOKUP($B9,Total!$A$4:$V$348,Total!D$1,FALSE)</f>
        <v>28391888</v>
      </c>
      <c r="F9" s="64">
        <f>VLOOKUP($B9,Total!$A$4:$V$348,Total!E$1,FALSE)</f>
        <v>629</v>
      </c>
      <c r="G9" s="64">
        <f>VLOOKUP($B9,Total!$A$4:$V$348,Total!F$1,FALSE)</f>
        <v>33414996</v>
      </c>
      <c r="H9" s="64">
        <f>VLOOKUP($B9,Total!$A$4:$V$348,Total!G$1,FALSE)</f>
        <v>246</v>
      </c>
      <c r="I9" s="64">
        <f>VLOOKUP($B9,Total!$A$4:$V$348,Total!H$1,FALSE)</f>
        <v>18825888</v>
      </c>
      <c r="J9" s="64">
        <f>VLOOKUP($B9,Total!$A$4:$V$348,Total!I$1,FALSE)</f>
        <v>256</v>
      </c>
      <c r="K9" s="64">
        <f>VLOOKUP($B9,Total!$A$4:$V$348,Total!J$1,FALSE)</f>
        <v>13599744</v>
      </c>
      <c r="L9" s="64">
        <f>VLOOKUP($B9,Total!$A$4:$V$348,Total!K$1,FALSE)</f>
        <v>0</v>
      </c>
      <c r="M9" s="64">
        <f>VLOOKUP($B9,Total!$A$4:$V$348,Total!L$1,FALSE)</f>
        <v>0</v>
      </c>
      <c r="N9" s="64">
        <f>VLOOKUP($B9,Total!$A$4:$V$348,Total!M$1,FALSE)</f>
        <v>0</v>
      </c>
      <c r="O9" s="64">
        <f>VLOOKUP($B9,Total!$A$4:$V$348,Total!N$1,FALSE)</f>
        <v>0</v>
      </c>
      <c r="P9" s="64">
        <f>VLOOKUP($B9,Total!$A$4:$V$348,Total!O$1,FALSE)</f>
        <v>0</v>
      </c>
      <c r="Q9" s="64">
        <f>VLOOKUP($B9,Total!$A$4:$V$348,Total!P$1,FALSE)</f>
        <v>0</v>
      </c>
      <c r="R9" s="64">
        <f>VLOOKUP($B9,Total!$A$4:$V$348,Total!Q$1,FALSE)</f>
        <v>0</v>
      </c>
      <c r="S9" s="64">
        <f>VLOOKUP($B9,Total!$A$4:$V$348,Total!R$1,FALSE)</f>
        <v>0</v>
      </c>
      <c r="T9" s="64">
        <f>VLOOKUP($B9,Total!$A$4:$V$348,Total!S$1,FALSE)</f>
        <v>0</v>
      </c>
      <c r="U9" s="64">
        <f>VLOOKUP($B9,Total!$A$4:$V$348,Total!T$1,FALSE)</f>
        <v>0</v>
      </c>
      <c r="V9" s="64">
        <f>VLOOKUP($B9,Total!$A$4:$V$348,Total!U$1,FALSE)</f>
        <v>1502</v>
      </c>
      <c r="W9" s="64">
        <f>VLOOKUP($B9,Total!$A$4:$V$348,Total!V$1,FALSE)</f>
        <v>94232516</v>
      </c>
    </row>
    <row r="10" spans="1:23" s="47" customFormat="1" x14ac:dyDescent="0.2">
      <c r="A10" s="44">
        <v>13105</v>
      </c>
      <c r="B10" s="105">
        <v>13120</v>
      </c>
      <c r="C10" s="28" t="s">
        <v>363</v>
      </c>
      <c r="D10" s="64">
        <f>VLOOKUP($B10,Total!$A$4:$V$348,Total!C$1,FALSE)</f>
        <v>703</v>
      </c>
      <c r="E10" s="64">
        <f>VLOOKUP($B10,Total!$A$4:$V$348,Total!D$1,FALSE)</f>
        <v>53799184</v>
      </c>
      <c r="F10" s="64">
        <f>VLOOKUP($B10,Total!$A$4:$V$348,Total!E$1,FALSE)</f>
        <v>731</v>
      </c>
      <c r="G10" s="64">
        <f>VLOOKUP($B10,Total!$A$4:$V$348,Total!F$1,FALSE)</f>
        <v>38833644</v>
      </c>
      <c r="H10" s="64">
        <f>VLOOKUP($B10,Total!$A$4:$V$348,Total!G$1,FALSE)</f>
        <v>392</v>
      </c>
      <c r="I10" s="64">
        <f>VLOOKUP($B10,Total!$A$4:$V$348,Total!H$1,FALSE)</f>
        <v>29998976</v>
      </c>
      <c r="J10" s="64">
        <f>VLOOKUP($B10,Total!$A$4:$V$348,Total!I$1,FALSE)</f>
        <v>370</v>
      </c>
      <c r="K10" s="64">
        <f>VLOOKUP($B10,Total!$A$4:$V$348,Total!J$1,FALSE)</f>
        <v>19655880</v>
      </c>
      <c r="L10" s="64">
        <f>VLOOKUP($B10,Total!$A$4:$V$348,Total!K$1,FALSE)</f>
        <v>0</v>
      </c>
      <c r="M10" s="64">
        <f>VLOOKUP($B10,Total!$A$4:$V$348,Total!L$1,FALSE)</f>
        <v>0</v>
      </c>
      <c r="N10" s="64">
        <f>VLOOKUP($B10,Total!$A$4:$V$348,Total!M$1,FALSE)</f>
        <v>0</v>
      </c>
      <c r="O10" s="64">
        <f>VLOOKUP($B10,Total!$A$4:$V$348,Total!N$1,FALSE)</f>
        <v>0</v>
      </c>
      <c r="P10" s="64">
        <f>VLOOKUP($B10,Total!$A$4:$V$348,Total!O$1,FALSE)</f>
        <v>58</v>
      </c>
      <c r="Q10" s="64">
        <f>VLOOKUP($B10,Total!$A$4:$V$348,Total!P$1,FALSE)</f>
        <v>4438624</v>
      </c>
      <c r="R10" s="64">
        <f>VLOOKUP($B10,Total!$A$4:$V$348,Total!Q$1,FALSE)</f>
        <v>6</v>
      </c>
      <c r="S10" s="64">
        <f>VLOOKUP($B10,Total!$A$4:$V$348,Total!R$1,FALSE)</f>
        <v>318744</v>
      </c>
      <c r="T10" s="64">
        <f>VLOOKUP($B10,Total!$A$4:$V$348,Total!S$1,FALSE)</f>
        <v>0</v>
      </c>
      <c r="U10" s="64">
        <f>VLOOKUP($B10,Total!$A$4:$V$348,Total!T$1,FALSE)</f>
        <v>0</v>
      </c>
      <c r="V10" s="64">
        <f>VLOOKUP($B10,Total!$A$4:$V$348,Total!U$1,FALSE)</f>
        <v>2260</v>
      </c>
      <c r="W10" s="64">
        <f>VLOOKUP($B10,Total!$A$4:$V$348,Total!V$1,FALSE)</f>
        <v>147045052</v>
      </c>
    </row>
    <row r="11" spans="1:23" s="47" customFormat="1" x14ac:dyDescent="0.2">
      <c r="A11" s="44">
        <v>13106</v>
      </c>
      <c r="B11" s="105">
        <v>13130</v>
      </c>
      <c r="C11" s="28" t="s">
        <v>364</v>
      </c>
      <c r="D11" s="64">
        <f>VLOOKUP($B11,Total!$A$4:$V$348,Total!C$1,FALSE)</f>
        <v>235</v>
      </c>
      <c r="E11" s="64">
        <f>VLOOKUP($B11,Total!$A$4:$V$348,Total!D$1,FALSE)</f>
        <v>17984080</v>
      </c>
      <c r="F11" s="64">
        <f>VLOOKUP($B11,Total!$A$4:$V$348,Total!E$1,FALSE)</f>
        <v>309</v>
      </c>
      <c r="G11" s="64">
        <f>VLOOKUP($B11,Total!$A$4:$V$348,Total!F$1,FALSE)</f>
        <v>16415316</v>
      </c>
      <c r="H11" s="64">
        <f>VLOOKUP($B11,Total!$A$4:$V$348,Total!G$1,FALSE)</f>
        <v>238</v>
      </c>
      <c r="I11" s="64">
        <f>VLOOKUP($B11,Total!$A$4:$V$348,Total!H$1,FALSE)</f>
        <v>18213664</v>
      </c>
      <c r="J11" s="64">
        <f>VLOOKUP($B11,Total!$A$4:$V$348,Total!I$1,FALSE)</f>
        <v>230</v>
      </c>
      <c r="K11" s="64">
        <f>VLOOKUP($B11,Total!$A$4:$V$348,Total!J$1,FALSE)</f>
        <v>12218520</v>
      </c>
      <c r="L11" s="64">
        <f>VLOOKUP($B11,Total!$A$4:$V$348,Total!K$1,FALSE)</f>
        <v>0</v>
      </c>
      <c r="M11" s="64">
        <f>VLOOKUP($B11,Total!$A$4:$V$348,Total!L$1,FALSE)</f>
        <v>0</v>
      </c>
      <c r="N11" s="64">
        <f>VLOOKUP($B11,Total!$A$4:$V$348,Total!M$1,FALSE)</f>
        <v>0</v>
      </c>
      <c r="O11" s="64">
        <f>VLOOKUP($B11,Total!$A$4:$V$348,Total!N$1,FALSE)</f>
        <v>0</v>
      </c>
      <c r="P11" s="64">
        <f>VLOOKUP($B11,Total!$A$4:$V$348,Total!O$1,FALSE)</f>
        <v>82</v>
      </c>
      <c r="Q11" s="64">
        <f>VLOOKUP($B11,Total!$A$4:$V$348,Total!P$1,FALSE)</f>
        <v>6275296</v>
      </c>
      <c r="R11" s="64">
        <f>VLOOKUP($B11,Total!$A$4:$V$348,Total!Q$1,FALSE)</f>
        <v>22</v>
      </c>
      <c r="S11" s="64">
        <f>VLOOKUP($B11,Total!$A$4:$V$348,Total!R$1,FALSE)</f>
        <v>1168728</v>
      </c>
      <c r="T11" s="64">
        <f>VLOOKUP($B11,Total!$A$4:$V$348,Total!S$1,FALSE)</f>
        <v>0</v>
      </c>
      <c r="U11" s="64">
        <f>VLOOKUP($B11,Total!$A$4:$V$348,Total!T$1,FALSE)</f>
        <v>0</v>
      </c>
      <c r="V11" s="64">
        <f>VLOOKUP($B11,Total!$A$4:$V$348,Total!U$1,FALSE)</f>
        <v>1116</v>
      </c>
      <c r="W11" s="64">
        <f>VLOOKUP($B11,Total!$A$4:$V$348,Total!V$1,FALSE)</f>
        <v>72275604</v>
      </c>
    </row>
    <row r="12" spans="1:23" s="47" customFormat="1" x14ac:dyDescent="0.2">
      <c r="A12" s="44">
        <v>13107</v>
      </c>
      <c r="B12" s="105">
        <v>13126</v>
      </c>
      <c r="C12" s="28" t="s">
        <v>365</v>
      </c>
      <c r="D12" s="64">
        <f>VLOOKUP($B12,Total!$A$4:$V$348,Total!C$1,FALSE)</f>
        <v>509</v>
      </c>
      <c r="E12" s="64">
        <f>VLOOKUP($B12,Total!$A$4:$V$348,Total!D$1,FALSE)</f>
        <v>38952752</v>
      </c>
      <c r="F12" s="64">
        <f>VLOOKUP($B12,Total!$A$4:$V$348,Total!E$1,FALSE)</f>
        <v>742</v>
      </c>
      <c r="G12" s="64">
        <f>VLOOKUP($B12,Total!$A$4:$V$348,Total!F$1,FALSE)</f>
        <v>39418008</v>
      </c>
      <c r="H12" s="64">
        <f>VLOOKUP($B12,Total!$A$4:$V$348,Total!G$1,FALSE)</f>
        <v>187</v>
      </c>
      <c r="I12" s="64">
        <f>VLOOKUP($B12,Total!$A$4:$V$348,Total!H$1,FALSE)</f>
        <v>14310736</v>
      </c>
      <c r="J12" s="64">
        <f>VLOOKUP($B12,Total!$A$4:$V$348,Total!I$1,FALSE)</f>
        <v>217</v>
      </c>
      <c r="K12" s="64">
        <f>VLOOKUP($B12,Total!$A$4:$V$348,Total!J$1,FALSE)</f>
        <v>11527908</v>
      </c>
      <c r="L12" s="64">
        <f>VLOOKUP($B12,Total!$A$4:$V$348,Total!K$1,FALSE)</f>
        <v>0</v>
      </c>
      <c r="M12" s="64">
        <f>VLOOKUP($B12,Total!$A$4:$V$348,Total!L$1,FALSE)</f>
        <v>0</v>
      </c>
      <c r="N12" s="64">
        <f>VLOOKUP($B12,Total!$A$4:$V$348,Total!M$1,FALSE)</f>
        <v>0</v>
      </c>
      <c r="O12" s="64">
        <f>VLOOKUP($B12,Total!$A$4:$V$348,Total!N$1,FALSE)</f>
        <v>0</v>
      </c>
      <c r="P12" s="64">
        <f>VLOOKUP($B12,Total!$A$4:$V$348,Total!O$1,FALSE)</f>
        <v>0</v>
      </c>
      <c r="Q12" s="64">
        <f>VLOOKUP($B12,Total!$A$4:$V$348,Total!P$1,FALSE)</f>
        <v>0</v>
      </c>
      <c r="R12" s="64">
        <f>VLOOKUP($B12,Total!$A$4:$V$348,Total!Q$1,FALSE)</f>
        <v>0</v>
      </c>
      <c r="S12" s="64">
        <f>VLOOKUP($B12,Total!$A$4:$V$348,Total!R$1,FALSE)</f>
        <v>0</v>
      </c>
      <c r="T12" s="64">
        <f>VLOOKUP($B12,Total!$A$4:$V$348,Total!S$1,FALSE)</f>
        <v>0</v>
      </c>
      <c r="U12" s="64">
        <f>VLOOKUP($B12,Total!$A$4:$V$348,Total!T$1,FALSE)</f>
        <v>0</v>
      </c>
      <c r="V12" s="64">
        <f>VLOOKUP($B12,Total!$A$4:$V$348,Total!U$1,FALSE)</f>
        <v>1655</v>
      </c>
      <c r="W12" s="64">
        <f>VLOOKUP($B12,Total!$A$4:$V$348,Total!V$1,FALSE)</f>
        <v>104209404</v>
      </c>
    </row>
    <row r="13" spans="1:23" s="47" customFormat="1" x14ac:dyDescent="0.2">
      <c r="A13" s="44">
        <v>13108</v>
      </c>
      <c r="B13" s="105">
        <v>13114</v>
      </c>
      <c r="C13" s="28" t="s">
        <v>366</v>
      </c>
      <c r="D13" s="64">
        <f>VLOOKUP($B13,Total!$A$4:$V$348,Total!C$1,FALSE)</f>
        <v>0</v>
      </c>
      <c r="E13" s="64">
        <f>VLOOKUP($B13,Total!$A$4:$V$348,Total!D$1,FALSE)</f>
        <v>0</v>
      </c>
      <c r="F13" s="64">
        <f>VLOOKUP($B13,Total!$A$4:$V$348,Total!E$1,FALSE)</f>
        <v>0</v>
      </c>
      <c r="G13" s="64">
        <f>VLOOKUP($B13,Total!$A$4:$V$348,Total!F$1,FALSE)</f>
        <v>0</v>
      </c>
      <c r="H13" s="64">
        <f>VLOOKUP($B13,Total!$A$4:$V$348,Total!G$1,FALSE)</f>
        <v>0</v>
      </c>
      <c r="I13" s="64">
        <f>VLOOKUP($B13,Total!$A$4:$V$348,Total!H$1,FALSE)</f>
        <v>0</v>
      </c>
      <c r="J13" s="64">
        <f>VLOOKUP($B13,Total!$A$4:$V$348,Total!I$1,FALSE)</f>
        <v>0</v>
      </c>
      <c r="K13" s="64">
        <f>VLOOKUP($B13,Total!$A$4:$V$348,Total!J$1,FALSE)</f>
        <v>0</v>
      </c>
      <c r="L13" s="64">
        <f>VLOOKUP($B13,Total!$A$4:$V$348,Total!K$1,FALSE)</f>
        <v>0</v>
      </c>
      <c r="M13" s="64">
        <f>VLOOKUP($B13,Total!$A$4:$V$348,Total!L$1,FALSE)</f>
        <v>0</v>
      </c>
      <c r="N13" s="64">
        <f>VLOOKUP($B13,Total!$A$4:$V$348,Total!M$1,FALSE)</f>
        <v>0</v>
      </c>
      <c r="O13" s="64">
        <f>VLOOKUP($B13,Total!$A$4:$V$348,Total!N$1,FALSE)</f>
        <v>0</v>
      </c>
      <c r="P13" s="64">
        <f>VLOOKUP($B13,Total!$A$4:$V$348,Total!O$1,FALSE)</f>
        <v>0</v>
      </c>
      <c r="Q13" s="64">
        <f>VLOOKUP($B13,Total!$A$4:$V$348,Total!P$1,FALSE)</f>
        <v>0</v>
      </c>
      <c r="R13" s="64">
        <f>VLOOKUP($B13,Total!$A$4:$V$348,Total!Q$1,FALSE)</f>
        <v>0</v>
      </c>
      <c r="S13" s="64">
        <f>VLOOKUP($B13,Total!$A$4:$V$348,Total!R$1,FALSE)</f>
        <v>0</v>
      </c>
      <c r="T13" s="64">
        <f>VLOOKUP($B13,Total!$A$4:$V$348,Total!S$1,FALSE)</f>
        <v>0</v>
      </c>
      <c r="U13" s="64">
        <f>VLOOKUP($B13,Total!$A$4:$V$348,Total!T$1,FALSE)</f>
        <v>0</v>
      </c>
      <c r="V13" s="64">
        <f>VLOOKUP($B13,Total!$A$4:$V$348,Total!U$1,FALSE)</f>
        <v>0</v>
      </c>
      <c r="W13" s="64">
        <f>VLOOKUP($B13,Total!$A$4:$V$348,Total!V$1,FALSE)</f>
        <v>0</v>
      </c>
    </row>
    <row r="14" spans="1:23" s="47" customFormat="1" x14ac:dyDescent="0.2">
      <c r="A14" s="44">
        <v>13109</v>
      </c>
      <c r="B14" s="105">
        <v>13119</v>
      </c>
      <c r="C14" s="28" t="s">
        <v>367</v>
      </c>
      <c r="D14" s="64">
        <f>VLOOKUP($B14,Total!$A$4:$V$348,Total!C$1,FALSE)</f>
        <v>684</v>
      </c>
      <c r="E14" s="64">
        <f>VLOOKUP($B14,Total!$A$4:$V$348,Total!D$1,FALSE)</f>
        <v>52345152</v>
      </c>
      <c r="F14" s="64">
        <f>VLOOKUP($B14,Total!$A$4:$V$348,Total!E$1,FALSE)</f>
        <v>1332</v>
      </c>
      <c r="G14" s="64">
        <f>VLOOKUP($B14,Total!$A$4:$V$348,Total!F$1,FALSE)</f>
        <v>70761168</v>
      </c>
      <c r="H14" s="64">
        <f>VLOOKUP($B14,Total!$A$4:$V$348,Total!G$1,FALSE)</f>
        <v>182</v>
      </c>
      <c r="I14" s="64">
        <f>VLOOKUP($B14,Total!$A$4:$V$348,Total!H$1,FALSE)</f>
        <v>13928096</v>
      </c>
      <c r="J14" s="64">
        <f>VLOOKUP($B14,Total!$A$4:$V$348,Total!I$1,FALSE)</f>
        <v>349</v>
      </c>
      <c r="K14" s="64">
        <f>VLOOKUP($B14,Total!$A$4:$V$348,Total!J$1,FALSE)</f>
        <v>18540276</v>
      </c>
      <c r="L14" s="64">
        <f>VLOOKUP($B14,Total!$A$4:$V$348,Total!K$1,FALSE)</f>
        <v>0</v>
      </c>
      <c r="M14" s="64">
        <f>VLOOKUP($B14,Total!$A$4:$V$348,Total!L$1,FALSE)</f>
        <v>0</v>
      </c>
      <c r="N14" s="64">
        <f>VLOOKUP($B14,Total!$A$4:$V$348,Total!M$1,FALSE)</f>
        <v>0</v>
      </c>
      <c r="O14" s="64">
        <f>VLOOKUP($B14,Total!$A$4:$V$348,Total!N$1,FALSE)</f>
        <v>0</v>
      </c>
      <c r="P14" s="64">
        <f>VLOOKUP($B14,Total!$A$4:$V$348,Total!O$1,FALSE)</f>
        <v>409</v>
      </c>
      <c r="Q14" s="64">
        <f>VLOOKUP($B14,Total!$A$4:$V$348,Total!P$1,FALSE)</f>
        <v>31299952</v>
      </c>
      <c r="R14" s="64">
        <f>VLOOKUP($B14,Total!$A$4:$V$348,Total!Q$1,FALSE)</f>
        <v>148</v>
      </c>
      <c r="S14" s="64">
        <f>VLOOKUP($B14,Total!$A$4:$V$348,Total!R$1,FALSE)</f>
        <v>7862352</v>
      </c>
      <c r="T14" s="64">
        <f>VLOOKUP($B14,Total!$A$4:$V$348,Total!S$1,FALSE)</f>
        <v>2</v>
      </c>
      <c r="U14" s="64">
        <f>VLOOKUP($B14,Total!$A$4:$V$348,Total!T$1,FALSE)</f>
        <v>111808</v>
      </c>
      <c r="V14" s="64">
        <f>VLOOKUP($B14,Total!$A$4:$V$348,Total!U$1,FALSE)</f>
        <v>3106</v>
      </c>
      <c r="W14" s="64">
        <f>VLOOKUP($B14,Total!$A$4:$V$348,Total!V$1,FALSE)</f>
        <v>194848804</v>
      </c>
    </row>
    <row r="15" spans="1:23" s="47" customFormat="1" x14ac:dyDescent="0.2">
      <c r="A15" s="44">
        <v>13110</v>
      </c>
      <c r="B15" s="105">
        <v>13109</v>
      </c>
      <c r="C15" s="28" t="s">
        <v>368</v>
      </c>
      <c r="D15" s="64">
        <f>VLOOKUP($B15,Total!$A$4:$V$348,Total!C$1,FALSE)</f>
        <v>0</v>
      </c>
      <c r="E15" s="64">
        <f>VLOOKUP($B15,Total!$A$4:$V$348,Total!D$1,FALSE)</f>
        <v>0</v>
      </c>
      <c r="F15" s="64">
        <f>VLOOKUP($B15,Total!$A$4:$V$348,Total!E$1,FALSE)</f>
        <v>0</v>
      </c>
      <c r="G15" s="64">
        <f>VLOOKUP($B15,Total!$A$4:$V$348,Total!F$1,FALSE)</f>
        <v>0</v>
      </c>
      <c r="H15" s="64">
        <f>VLOOKUP($B15,Total!$A$4:$V$348,Total!G$1,FALSE)</f>
        <v>178</v>
      </c>
      <c r="I15" s="64">
        <f>VLOOKUP($B15,Total!$A$4:$V$348,Total!H$1,FALSE)</f>
        <v>13621984</v>
      </c>
      <c r="J15" s="64">
        <f>VLOOKUP($B15,Total!$A$4:$V$348,Total!I$1,FALSE)</f>
        <v>167</v>
      </c>
      <c r="K15" s="64">
        <f>VLOOKUP($B15,Total!$A$4:$V$348,Total!J$1,FALSE)</f>
        <v>8871708</v>
      </c>
      <c r="L15" s="64">
        <f>VLOOKUP($B15,Total!$A$4:$V$348,Total!K$1,FALSE)</f>
        <v>0</v>
      </c>
      <c r="M15" s="64">
        <f>VLOOKUP($B15,Total!$A$4:$V$348,Total!L$1,FALSE)</f>
        <v>0</v>
      </c>
      <c r="N15" s="64">
        <f>VLOOKUP($B15,Total!$A$4:$V$348,Total!M$1,FALSE)</f>
        <v>0</v>
      </c>
      <c r="O15" s="64">
        <f>VLOOKUP($B15,Total!$A$4:$V$348,Total!N$1,FALSE)</f>
        <v>0</v>
      </c>
      <c r="P15" s="64">
        <f>VLOOKUP($B15,Total!$A$4:$V$348,Total!O$1,FALSE)</f>
        <v>0</v>
      </c>
      <c r="Q15" s="64">
        <f>VLOOKUP($B15,Total!$A$4:$V$348,Total!P$1,FALSE)</f>
        <v>0</v>
      </c>
      <c r="R15" s="64">
        <f>VLOOKUP($B15,Total!$A$4:$V$348,Total!Q$1,FALSE)</f>
        <v>0</v>
      </c>
      <c r="S15" s="64">
        <f>VLOOKUP($B15,Total!$A$4:$V$348,Total!R$1,FALSE)</f>
        <v>0</v>
      </c>
      <c r="T15" s="64">
        <f>VLOOKUP($B15,Total!$A$4:$V$348,Total!S$1,FALSE)</f>
        <v>0</v>
      </c>
      <c r="U15" s="64">
        <f>VLOOKUP($B15,Total!$A$4:$V$348,Total!T$1,FALSE)</f>
        <v>0</v>
      </c>
      <c r="V15" s="64">
        <f>VLOOKUP($B15,Total!$A$4:$V$348,Total!U$1,FALSE)</f>
        <v>345</v>
      </c>
      <c r="W15" s="64">
        <f>VLOOKUP($B15,Total!$A$4:$V$348,Total!V$1,FALSE)</f>
        <v>22493692</v>
      </c>
    </row>
    <row r="16" spans="1:23" s="47" customFormat="1" x14ac:dyDescent="0.2">
      <c r="A16" s="44">
        <v>13111</v>
      </c>
      <c r="B16" s="105">
        <v>13124</v>
      </c>
      <c r="C16" s="28" t="s">
        <v>369</v>
      </c>
      <c r="D16" s="64">
        <f>VLOOKUP($B16,Total!$A$4:$V$348,Total!C$1,FALSE)</f>
        <v>0</v>
      </c>
      <c r="E16" s="64">
        <f>VLOOKUP($B16,Total!$A$4:$V$348,Total!D$1,FALSE)</f>
        <v>0</v>
      </c>
      <c r="F16" s="64">
        <f>VLOOKUP($B16,Total!$A$4:$V$348,Total!E$1,FALSE)</f>
        <v>0</v>
      </c>
      <c r="G16" s="64">
        <f>VLOOKUP($B16,Total!$A$4:$V$348,Total!F$1,FALSE)</f>
        <v>0</v>
      </c>
      <c r="H16" s="64">
        <f>VLOOKUP($B16,Total!$A$4:$V$348,Total!G$1,FALSE)</f>
        <v>0</v>
      </c>
      <c r="I16" s="64">
        <f>VLOOKUP($B16,Total!$A$4:$V$348,Total!H$1,FALSE)</f>
        <v>0</v>
      </c>
      <c r="J16" s="64">
        <f>VLOOKUP($B16,Total!$A$4:$V$348,Total!I$1,FALSE)</f>
        <v>0</v>
      </c>
      <c r="K16" s="64">
        <f>VLOOKUP($B16,Total!$A$4:$V$348,Total!J$1,FALSE)</f>
        <v>0</v>
      </c>
      <c r="L16" s="64">
        <f>VLOOKUP($B16,Total!$A$4:$V$348,Total!K$1,FALSE)</f>
        <v>0</v>
      </c>
      <c r="M16" s="64">
        <f>VLOOKUP($B16,Total!$A$4:$V$348,Total!L$1,FALSE)</f>
        <v>0</v>
      </c>
      <c r="N16" s="64">
        <f>VLOOKUP($B16,Total!$A$4:$V$348,Total!M$1,FALSE)</f>
        <v>0</v>
      </c>
      <c r="O16" s="64">
        <f>VLOOKUP($B16,Total!$A$4:$V$348,Total!N$1,FALSE)</f>
        <v>0</v>
      </c>
      <c r="P16" s="64">
        <f>VLOOKUP($B16,Total!$A$4:$V$348,Total!O$1,FALSE)</f>
        <v>0</v>
      </c>
      <c r="Q16" s="64">
        <f>VLOOKUP($B16,Total!$A$4:$V$348,Total!P$1,FALSE)</f>
        <v>0</v>
      </c>
      <c r="R16" s="64">
        <f>VLOOKUP($B16,Total!$A$4:$V$348,Total!Q$1,FALSE)</f>
        <v>0</v>
      </c>
      <c r="S16" s="64">
        <f>VLOOKUP($B16,Total!$A$4:$V$348,Total!R$1,FALSE)</f>
        <v>0</v>
      </c>
      <c r="T16" s="64">
        <f>VLOOKUP($B16,Total!$A$4:$V$348,Total!S$1,FALSE)</f>
        <v>0</v>
      </c>
      <c r="U16" s="64">
        <f>VLOOKUP($B16,Total!$A$4:$V$348,Total!T$1,FALSE)</f>
        <v>0</v>
      </c>
      <c r="V16" s="64">
        <f>VLOOKUP($B16,Total!$A$4:$V$348,Total!U$1,FALSE)</f>
        <v>0</v>
      </c>
      <c r="W16" s="64">
        <f>VLOOKUP($B16,Total!$A$4:$V$348,Total!V$1,FALSE)</f>
        <v>0</v>
      </c>
    </row>
    <row r="17" spans="1:23" s="47" customFormat="1" x14ac:dyDescent="0.2">
      <c r="A17" s="44">
        <v>13113</v>
      </c>
      <c r="B17" s="105">
        <v>13128</v>
      </c>
      <c r="C17" s="28" t="s">
        <v>370</v>
      </c>
      <c r="D17" s="64">
        <f>VLOOKUP($B17,Total!$A$4:$V$348,Total!C$1,FALSE)</f>
        <v>396</v>
      </c>
      <c r="E17" s="64">
        <f>VLOOKUP($B17,Total!$A$4:$V$348,Total!D$1,FALSE)</f>
        <v>30305088</v>
      </c>
      <c r="F17" s="64">
        <f>VLOOKUP($B17,Total!$A$4:$V$348,Total!E$1,FALSE)</f>
        <v>528</v>
      </c>
      <c r="G17" s="64">
        <f>VLOOKUP($B17,Total!$A$4:$V$348,Total!F$1,FALSE)</f>
        <v>28049472</v>
      </c>
      <c r="H17" s="64">
        <f>VLOOKUP($B17,Total!$A$4:$V$348,Total!G$1,FALSE)</f>
        <v>484</v>
      </c>
      <c r="I17" s="64">
        <f>VLOOKUP($B17,Total!$A$4:$V$348,Total!H$1,FALSE)</f>
        <v>37039552</v>
      </c>
      <c r="J17" s="64">
        <f>VLOOKUP($B17,Total!$A$4:$V$348,Total!I$1,FALSE)</f>
        <v>431</v>
      </c>
      <c r="K17" s="64">
        <f>VLOOKUP($B17,Total!$A$4:$V$348,Total!J$1,FALSE)</f>
        <v>22896444</v>
      </c>
      <c r="L17" s="64">
        <f>VLOOKUP($B17,Total!$A$4:$V$348,Total!K$1,FALSE)</f>
        <v>0</v>
      </c>
      <c r="M17" s="64">
        <f>VLOOKUP($B17,Total!$A$4:$V$348,Total!L$1,FALSE)</f>
        <v>0</v>
      </c>
      <c r="N17" s="64">
        <f>VLOOKUP($B17,Total!$A$4:$V$348,Total!M$1,FALSE)</f>
        <v>0</v>
      </c>
      <c r="O17" s="64">
        <f>VLOOKUP($B17,Total!$A$4:$V$348,Total!N$1,FALSE)</f>
        <v>0</v>
      </c>
      <c r="P17" s="64">
        <f>VLOOKUP($B17,Total!$A$4:$V$348,Total!O$1,FALSE)</f>
        <v>230</v>
      </c>
      <c r="Q17" s="64">
        <f>VLOOKUP($B17,Total!$A$4:$V$348,Total!P$1,FALSE)</f>
        <v>17601440</v>
      </c>
      <c r="R17" s="64">
        <f>VLOOKUP($B17,Total!$A$4:$V$348,Total!Q$1,FALSE)</f>
        <v>22</v>
      </c>
      <c r="S17" s="64">
        <f>VLOOKUP($B17,Total!$A$4:$V$348,Total!R$1,FALSE)</f>
        <v>1168728</v>
      </c>
      <c r="T17" s="64">
        <f>VLOOKUP($B17,Total!$A$4:$V$348,Total!S$1,FALSE)</f>
        <v>90</v>
      </c>
      <c r="U17" s="64">
        <f>VLOOKUP($B17,Total!$A$4:$V$348,Total!T$1,FALSE)</f>
        <v>3767544</v>
      </c>
      <c r="V17" s="64">
        <f>VLOOKUP($B17,Total!$A$4:$V$348,Total!U$1,FALSE)</f>
        <v>2181</v>
      </c>
      <c r="W17" s="64">
        <f>VLOOKUP($B17,Total!$A$4:$V$348,Total!V$1,FALSE)</f>
        <v>140828268</v>
      </c>
    </row>
    <row r="18" spans="1:23" s="47" customFormat="1" x14ac:dyDescent="0.2">
      <c r="A18" s="44">
        <v>13114</v>
      </c>
      <c r="B18" s="105">
        <v>13125</v>
      </c>
      <c r="C18" s="28" t="s">
        <v>371</v>
      </c>
      <c r="D18" s="64">
        <f>VLOOKUP($B18,Total!$A$4:$V$348,Total!C$1,FALSE)</f>
        <v>558</v>
      </c>
      <c r="E18" s="64">
        <f>VLOOKUP($B18,Total!$A$4:$V$348,Total!D$1,FALSE)</f>
        <v>42702624</v>
      </c>
      <c r="F18" s="64">
        <f>VLOOKUP($B18,Total!$A$4:$V$348,Total!E$1,FALSE)</f>
        <v>569</v>
      </c>
      <c r="G18" s="64">
        <f>VLOOKUP($B18,Total!$A$4:$V$348,Total!F$1,FALSE)</f>
        <v>30227556</v>
      </c>
      <c r="H18" s="64">
        <f>VLOOKUP($B18,Total!$A$4:$V$348,Total!G$1,FALSE)</f>
        <v>417</v>
      </c>
      <c r="I18" s="64">
        <f>VLOOKUP($B18,Total!$A$4:$V$348,Total!H$1,FALSE)</f>
        <v>31912176</v>
      </c>
      <c r="J18" s="64">
        <f>VLOOKUP($B18,Total!$A$4:$V$348,Total!I$1,FALSE)</f>
        <v>392</v>
      </c>
      <c r="K18" s="64">
        <f>VLOOKUP($B18,Total!$A$4:$V$348,Total!J$1,FALSE)</f>
        <v>20824608</v>
      </c>
      <c r="L18" s="64">
        <f>VLOOKUP($B18,Total!$A$4:$V$348,Total!K$1,FALSE)</f>
        <v>8</v>
      </c>
      <c r="M18" s="64">
        <f>VLOOKUP($B18,Total!$A$4:$V$348,Total!L$1,FALSE)</f>
        <v>612224</v>
      </c>
      <c r="N18" s="64">
        <f>VLOOKUP($B18,Total!$A$4:$V$348,Total!M$1,FALSE)</f>
        <v>2</v>
      </c>
      <c r="O18" s="64">
        <f>VLOOKUP($B18,Total!$A$4:$V$348,Total!N$1,FALSE)</f>
        <v>106248</v>
      </c>
      <c r="P18" s="64">
        <f>VLOOKUP($B18,Total!$A$4:$V$348,Total!O$1,FALSE)</f>
        <v>213</v>
      </c>
      <c r="Q18" s="64">
        <f>VLOOKUP($B18,Total!$A$4:$V$348,Total!P$1,FALSE)</f>
        <v>16300464</v>
      </c>
      <c r="R18" s="64">
        <f>VLOOKUP($B18,Total!$A$4:$V$348,Total!Q$1,FALSE)</f>
        <v>65</v>
      </c>
      <c r="S18" s="64">
        <f>VLOOKUP($B18,Total!$A$4:$V$348,Total!R$1,FALSE)</f>
        <v>3453060</v>
      </c>
      <c r="T18" s="64">
        <f>VLOOKUP($B18,Total!$A$4:$V$348,Total!S$1,FALSE)</f>
        <v>0</v>
      </c>
      <c r="U18" s="64">
        <f>VLOOKUP($B18,Total!$A$4:$V$348,Total!T$1,FALSE)</f>
        <v>0</v>
      </c>
      <c r="V18" s="64">
        <f>VLOOKUP($B18,Total!$A$4:$V$348,Total!U$1,FALSE)</f>
        <v>2224</v>
      </c>
      <c r="W18" s="64">
        <f>VLOOKUP($B18,Total!$A$4:$V$348,Total!V$1,FALSE)</f>
        <v>146138960</v>
      </c>
    </row>
    <row r="19" spans="1:23" s="47" customFormat="1" x14ac:dyDescent="0.2">
      <c r="A19" s="44">
        <v>13127</v>
      </c>
      <c r="B19" s="105">
        <v>13104</v>
      </c>
      <c r="C19" s="28" t="s">
        <v>372</v>
      </c>
      <c r="D19" s="64">
        <f>VLOOKUP($B19,Total!$A$4:$V$348,Total!C$1,FALSE)</f>
        <v>590</v>
      </c>
      <c r="E19" s="64">
        <f>VLOOKUP($B19,Total!$A$4:$V$348,Total!D$1,FALSE)</f>
        <v>45151520</v>
      </c>
      <c r="F19" s="64">
        <f>VLOOKUP($B19,Total!$A$4:$V$348,Total!E$1,FALSE)</f>
        <v>650</v>
      </c>
      <c r="G19" s="64">
        <f>VLOOKUP($B19,Total!$A$4:$V$348,Total!F$1,FALSE)</f>
        <v>34530600</v>
      </c>
      <c r="H19" s="64">
        <f>VLOOKUP($B19,Total!$A$4:$V$348,Total!G$1,FALSE)</f>
        <v>350</v>
      </c>
      <c r="I19" s="64">
        <f>VLOOKUP($B19,Total!$A$4:$V$348,Total!H$1,FALSE)</f>
        <v>26784800</v>
      </c>
      <c r="J19" s="64">
        <f>VLOOKUP($B19,Total!$A$4:$V$348,Total!I$1,FALSE)</f>
        <v>340</v>
      </c>
      <c r="K19" s="64">
        <f>VLOOKUP($B19,Total!$A$4:$V$348,Total!J$1,FALSE)</f>
        <v>18062160</v>
      </c>
      <c r="L19" s="64">
        <f>VLOOKUP($B19,Total!$A$4:$V$348,Total!K$1,FALSE)</f>
        <v>0</v>
      </c>
      <c r="M19" s="64">
        <f>VLOOKUP($B19,Total!$A$4:$V$348,Total!L$1,FALSE)</f>
        <v>0</v>
      </c>
      <c r="N19" s="64">
        <f>VLOOKUP($B19,Total!$A$4:$V$348,Total!M$1,FALSE)</f>
        <v>0</v>
      </c>
      <c r="O19" s="64">
        <f>VLOOKUP($B19,Total!$A$4:$V$348,Total!N$1,FALSE)</f>
        <v>0</v>
      </c>
      <c r="P19" s="64">
        <f>VLOOKUP($B19,Total!$A$4:$V$348,Total!O$1,FALSE)</f>
        <v>190</v>
      </c>
      <c r="Q19" s="64">
        <f>VLOOKUP($B19,Total!$A$4:$V$348,Total!P$1,FALSE)</f>
        <v>14540320</v>
      </c>
      <c r="R19" s="64">
        <f>VLOOKUP($B19,Total!$A$4:$V$348,Total!Q$1,FALSE)</f>
        <v>60</v>
      </c>
      <c r="S19" s="64">
        <f>VLOOKUP($B19,Total!$A$4:$V$348,Total!R$1,FALSE)</f>
        <v>3187440</v>
      </c>
      <c r="T19" s="64">
        <f>VLOOKUP($B19,Total!$A$4:$V$348,Total!S$1,FALSE)</f>
        <v>50</v>
      </c>
      <c r="U19" s="64">
        <f>VLOOKUP($B19,Total!$A$4:$V$348,Total!T$1,FALSE)</f>
        <v>0</v>
      </c>
      <c r="V19" s="64">
        <f>VLOOKUP($B19,Total!$A$4:$V$348,Total!U$1,FALSE)</f>
        <v>2230</v>
      </c>
      <c r="W19" s="64">
        <f>VLOOKUP($B19,Total!$A$4:$V$348,Total!V$1,FALSE)</f>
        <v>142256840</v>
      </c>
    </row>
    <row r="20" spans="1:23" s="47" customFormat="1" x14ac:dyDescent="0.2">
      <c r="A20" s="44">
        <v>13128</v>
      </c>
      <c r="B20" s="105">
        <v>13110</v>
      </c>
      <c r="C20" s="28" t="s">
        <v>373</v>
      </c>
      <c r="D20" s="64">
        <f>VLOOKUP($B20,Total!$A$4:$V$348,Total!C$1,FALSE)</f>
        <v>1107</v>
      </c>
      <c r="E20" s="64">
        <f>VLOOKUP($B20,Total!$A$4:$V$348,Total!D$1,FALSE)</f>
        <v>84716496</v>
      </c>
      <c r="F20" s="64">
        <f>VLOOKUP($B20,Total!$A$4:$V$348,Total!E$1,FALSE)</f>
        <v>904</v>
      </c>
      <c r="G20" s="64">
        <f>VLOOKUP($B20,Total!$A$4:$V$348,Total!F$1,FALSE)</f>
        <v>48024096</v>
      </c>
      <c r="H20" s="64">
        <f>VLOOKUP($B20,Total!$A$4:$V$348,Total!G$1,FALSE)</f>
        <v>1092</v>
      </c>
      <c r="I20" s="64">
        <f>VLOOKUP($B20,Total!$A$4:$V$348,Total!H$1,FALSE)</f>
        <v>83568576</v>
      </c>
      <c r="J20" s="64">
        <f>VLOOKUP($B20,Total!$A$4:$V$348,Total!I$1,FALSE)</f>
        <v>818</v>
      </c>
      <c r="K20" s="64">
        <f>VLOOKUP($B20,Total!$A$4:$V$348,Total!J$1,FALSE)</f>
        <v>43455432</v>
      </c>
      <c r="L20" s="64">
        <f>VLOOKUP($B20,Total!$A$4:$V$348,Total!K$1,FALSE)</f>
        <v>0</v>
      </c>
      <c r="M20" s="64">
        <f>VLOOKUP($B20,Total!$A$4:$V$348,Total!L$1,FALSE)</f>
        <v>0</v>
      </c>
      <c r="N20" s="64">
        <f>VLOOKUP($B20,Total!$A$4:$V$348,Total!M$1,FALSE)</f>
        <v>0</v>
      </c>
      <c r="O20" s="64">
        <f>VLOOKUP($B20,Total!$A$4:$V$348,Total!N$1,FALSE)</f>
        <v>0</v>
      </c>
      <c r="P20" s="64">
        <f>VLOOKUP($B20,Total!$A$4:$V$348,Total!O$1,FALSE)</f>
        <v>301</v>
      </c>
      <c r="Q20" s="64">
        <f>VLOOKUP($B20,Total!$A$4:$V$348,Total!P$1,FALSE)</f>
        <v>23034928</v>
      </c>
      <c r="R20" s="64">
        <f>VLOOKUP($B20,Total!$A$4:$V$348,Total!Q$1,FALSE)</f>
        <v>38</v>
      </c>
      <c r="S20" s="64">
        <f>VLOOKUP($B20,Total!$A$4:$V$348,Total!R$1,FALSE)</f>
        <v>2018712</v>
      </c>
      <c r="T20" s="64">
        <f>VLOOKUP($B20,Total!$A$4:$V$348,Total!S$1,FALSE)</f>
        <v>5</v>
      </c>
      <c r="U20" s="64">
        <f>VLOOKUP($B20,Total!$A$4:$V$348,Total!T$1,FALSE)</f>
        <v>279520</v>
      </c>
      <c r="V20" s="64">
        <f>VLOOKUP($B20,Total!$A$4:$V$348,Total!U$1,FALSE)</f>
        <v>4265</v>
      </c>
      <c r="W20" s="64">
        <f>VLOOKUP($B20,Total!$A$4:$V$348,Total!V$1,FALSE)</f>
        <v>285097760</v>
      </c>
    </row>
    <row r="21" spans="1:23" s="47" customFormat="1" x14ac:dyDescent="0.2">
      <c r="A21" s="44">
        <v>13131</v>
      </c>
      <c r="B21" s="105">
        <v>13111</v>
      </c>
      <c r="C21" s="28" t="s">
        <v>374</v>
      </c>
      <c r="D21" s="64">
        <f>VLOOKUP($B21,Total!$A$4:$V$348,Total!C$1,FALSE)</f>
        <v>0</v>
      </c>
      <c r="E21" s="64">
        <f>VLOOKUP($B21,Total!$A$4:$V$348,Total!D$1,FALSE)</f>
        <v>0</v>
      </c>
      <c r="F21" s="64">
        <f>VLOOKUP($B21,Total!$A$4:$V$348,Total!E$1,FALSE)</f>
        <v>0</v>
      </c>
      <c r="G21" s="64">
        <f>VLOOKUP($B21,Total!$A$4:$V$348,Total!F$1,FALSE)</f>
        <v>0</v>
      </c>
      <c r="H21" s="64">
        <f>VLOOKUP($B21,Total!$A$4:$V$348,Total!G$1,FALSE)</f>
        <v>261</v>
      </c>
      <c r="I21" s="64">
        <f>VLOOKUP($B21,Total!$A$4:$V$348,Total!H$1,FALSE)</f>
        <v>19973808</v>
      </c>
      <c r="J21" s="64">
        <f>VLOOKUP($B21,Total!$A$4:$V$348,Total!I$1,FALSE)</f>
        <v>412</v>
      </c>
      <c r="K21" s="64">
        <f>VLOOKUP($B21,Total!$A$4:$V$348,Total!J$1,FALSE)</f>
        <v>21887088</v>
      </c>
      <c r="L21" s="64">
        <f>VLOOKUP($B21,Total!$A$4:$V$348,Total!K$1,FALSE)</f>
        <v>0</v>
      </c>
      <c r="M21" s="64">
        <f>VLOOKUP($B21,Total!$A$4:$V$348,Total!L$1,FALSE)</f>
        <v>0</v>
      </c>
      <c r="N21" s="64">
        <f>VLOOKUP($B21,Total!$A$4:$V$348,Total!M$1,FALSE)</f>
        <v>0</v>
      </c>
      <c r="O21" s="64">
        <f>VLOOKUP($B21,Total!$A$4:$V$348,Total!N$1,FALSE)</f>
        <v>0</v>
      </c>
      <c r="P21" s="64">
        <f>VLOOKUP($B21,Total!$A$4:$V$348,Total!O$1,FALSE)</f>
        <v>0</v>
      </c>
      <c r="Q21" s="64">
        <f>VLOOKUP($B21,Total!$A$4:$V$348,Total!P$1,FALSE)</f>
        <v>0</v>
      </c>
      <c r="R21" s="64">
        <f>VLOOKUP($B21,Total!$A$4:$V$348,Total!Q$1,FALSE)</f>
        <v>0</v>
      </c>
      <c r="S21" s="64">
        <f>VLOOKUP($B21,Total!$A$4:$V$348,Total!R$1,FALSE)</f>
        <v>0</v>
      </c>
      <c r="T21" s="64">
        <f>VLOOKUP($B21,Total!$A$4:$V$348,Total!S$1,FALSE)</f>
        <v>0</v>
      </c>
      <c r="U21" s="64">
        <f>VLOOKUP($B21,Total!$A$4:$V$348,Total!T$1,FALSE)</f>
        <v>0</v>
      </c>
      <c r="V21" s="64">
        <f>VLOOKUP($B21,Total!$A$4:$V$348,Total!U$1,FALSE)</f>
        <v>673</v>
      </c>
      <c r="W21" s="64">
        <f>VLOOKUP($B21,Total!$A$4:$V$348,Total!V$1,FALSE)</f>
        <v>41860896</v>
      </c>
    </row>
    <row r="22" spans="1:23" s="47" customFormat="1" x14ac:dyDescent="0.2">
      <c r="A22" s="44">
        <v>13132</v>
      </c>
      <c r="B22" s="105">
        <v>13113</v>
      </c>
      <c r="C22" s="28" t="s">
        <v>375</v>
      </c>
      <c r="D22" s="64">
        <f>VLOOKUP($B22,Total!$A$4:$V$348,Total!C$1,FALSE)</f>
        <v>246</v>
      </c>
      <c r="E22" s="64">
        <f>VLOOKUP($B22,Total!$A$4:$V$348,Total!D$1,FALSE)</f>
        <v>18825888</v>
      </c>
      <c r="F22" s="64">
        <f>VLOOKUP($B22,Total!$A$4:$V$348,Total!E$1,FALSE)</f>
        <v>290</v>
      </c>
      <c r="G22" s="64">
        <f>VLOOKUP($B22,Total!$A$4:$V$348,Total!F$1,FALSE)</f>
        <v>15405960</v>
      </c>
      <c r="H22" s="64">
        <f>VLOOKUP($B22,Total!$A$4:$V$348,Total!G$1,FALSE)</f>
        <v>101</v>
      </c>
      <c r="I22" s="64">
        <f>VLOOKUP($B22,Total!$A$4:$V$348,Total!H$1,FALSE)</f>
        <v>7729328</v>
      </c>
      <c r="J22" s="64">
        <f>VLOOKUP($B22,Total!$A$4:$V$348,Total!I$1,FALSE)</f>
        <v>135</v>
      </c>
      <c r="K22" s="64">
        <f>VLOOKUP($B22,Total!$A$4:$V$348,Total!J$1,FALSE)</f>
        <v>7171740</v>
      </c>
      <c r="L22" s="64">
        <f>VLOOKUP($B22,Total!$A$4:$V$348,Total!K$1,FALSE)</f>
        <v>0</v>
      </c>
      <c r="M22" s="64">
        <f>VLOOKUP($B22,Total!$A$4:$V$348,Total!L$1,FALSE)</f>
        <v>0</v>
      </c>
      <c r="N22" s="64">
        <f>VLOOKUP($B22,Total!$A$4:$V$348,Total!M$1,FALSE)</f>
        <v>0</v>
      </c>
      <c r="O22" s="64">
        <f>VLOOKUP($B22,Total!$A$4:$V$348,Total!N$1,FALSE)</f>
        <v>0</v>
      </c>
      <c r="P22" s="64">
        <f>VLOOKUP($B22,Total!$A$4:$V$348,Total!O$1,FALSE)</f>
        <v>103</v>
      </c>
      <c r="Q22" s="64">
        <f>VLOOKUP($B22,Total!$A$4:$V$348,Total!P$1,FALSE)</f>
        <v>7882384</v>
      </c>
      <c r="R22" s="64">
        <f>VLOOKUP($B22,Total!$A$4:$V$348,Total!Q$1,FALSE)</f>
        <v>55</v>
      </c>
      <c r="S22" s="64">
        <f>VLOOKUP($B22,Total!$A$4:$V$348,Total!R$1,FALSE)</f>
        <v>2921820</v>
      </c>
      <c r="T22" s="64">
        <f>VLOOKUP($B22,Total!$A$4:$V$348,Total!S$1,FALSE)</f>
        <v>2</v>
      </c>
      <c r="U22" s="64">
        <f>VLOOKUP($B22,Total!$A$4:$V$348,Total!T$1,FALSE)</f>
        <v>65000</v>
      </c>
      <c r="V22" s="64">
        <f>VLOOKUP($B22,Total!$A$4:$V$348,Total!U$1,FALSE)</f>
        <v>932</v>
      </c>
      <c r="W22" s="64">
        <f>VLOOKUP($B22,Total!$A$4:$V$348,Total!V$1,FALSE)</f>
        <v>60002120</v>
      </c>
    </row>
    <row r="23" spans="1:23" s="47" customFormat="1" x14ac:dyDescent="0.2">
      <c r="A23" s="44">
        <v>13151</v>
      </c>
      <c r="B23" s="105">
        <v>13118</v>
      </c>
      <c r="C23" s="28" t="s">
        <v>376</v>
      </c>
      <c r="D23" s="64">
        <f>VLOOKUP($B23,Total!$A$4:$V$348,Total!C$1,FALSE)</f>
        <v>0</v>
      </c>
      <c r="E23" s="64">
        <f>VLOOKUP($B23,Total!$A$4:$V$348,Total!D$1,FALSE)</f>
        <v>0</v>
      </c>
      <c r="F23" s="64">
        <f>VLOOKUP($B23,Total!$A$4:$V$348,Total!E$1,FALSE)</f>
        <v>0</v>
      </c>
      <c r="G23" s="64">
        <f>VLOOKUP($B23,Total!$A$4:$V$348,Total!F$1,FALSE)</f>
        <v>0</v>
      </c>
      <c r="H23" s="64">
        <f>VLOOKUP($B23,Total!$A$4:$V$348,Total!G$1,FALSE)</f>
        <v>353</v>
      </c>
      <c r="I23" s="64">
        <f>VLOOKUP($B23,Total!$A$4:$V$348,Total!H$1,FALSE)</f>
        <v>27014384</v>
      </c>
      <c r="J23" s="64">
        <f>VLOOKUP($B23,Total!$A$4:$V$348,Total!I$1,FALSE)</f>
        <v>412</v>
      </c>
      <c r="K23" s="64">
        <f>VLOOKUP($B23,Total!$A$4:$V$348,Total!J$1,FALSE)</f>
        <v>21887088</v>
      </c>
      <c r="L23" s="64">
        <f>VLOOKUP($B23,Total!$A$4:$V$348,Total!K$1,FALSE)</f>
        <v>0</v>
      </c>
      <c r="M23" s="64">
        <f>VLOOKUP($B23,Total!$A$4:$V$348,Total!L$1,FALSE)</f>
        <v>0</v>
      </c>
      <c r="N23" s="64">
        <f>VLOOKUP($B23,Total!$A$4:$V$348,Total!M$1,FALSE)</f>
        <v>0</v>
      </c>
      <c r="O23" s="64">
        <f>VLOOKUP($B23,Total!$A$4:$V$348,Total!N$1,FALSE)</f>
        <v>0</v>
      </c>
      <c r="P23" s="64">
        <f>VLOOKUP($B23,Total!$A$4:$V$348,Total!O$1,FALSE)</f>
        <v>0</v>
      </c>
      <c r="Q23" s="64">
        <f>VLOOKUP($B23,Total!$A$4:$V$348,Total!P$1,FALSE)</f>
        <v>0</v>
      </c>
      <c r="R23" s="64">
        <f>VLOOKUP($B23,Total!$A$4:$V$348,Total!Q$1,FALSE)</f>
        <v>0</v>
      </c>
      <c r="S23" s="64">
        <f>VLOOKUP($B23,Total!$A$4:$V$348,Total!R$1,FALSE)</f>
        <v>0</v>
      </c>
      <c r="T23" s="64">
        <f>VLOOKUP($B23,Total!$A$4:$V$348,Total!S$1,FALSE)</f>
        <v>2</v>
      </c>
      <c r="U23" s="64">
        <f>VLOOKUP($B23,Total!$A$4:$V$348,Total!T$1,FALSE)</f>
        <v>111808</v>
      </c>
      <c r="V23" s="64">
        <f>VLOOKUP($B23,Total!$A$4:$V$348,Total!U$1,FALSE)</f>
        <v>767</v>
      </c>
      <c r="W23" s="64">
        <f>VLOOKUP($B23,Total!$A$4:$V$348,Total!V$1,FALSE)</f>
        <v>49013280</v>
      </c>
    </row>
    <row r="24" spans="1:23" s="47" customFormat="1" x14ac:dyDescent="0.2">
      <c r="A24" s="44">
        <v>13152</v>
      </c>
      <c r="B24" s="105">
        <v>13122</v>
      </c>
      <c r="C24" s="28" t="s">
        <v>377</v>
      </c>
      <c r="D24" s="64">
        <f>VLOOKUP($B24,Total!$A$4:$V$348,Total!C$1,FALSE)</f>
        <v>597</v>
      </c>
      <c r="E24" s="64">
        <f>VLOOKUP($B24,Total!$A$4:$V$348,Total!D$1,FALSE)</f>
        <v>45687216</v>
      </c>
      <c r="F24" s="64">
        <f>VLOOKUP($B24,Total!$A$4:$V$348,Total!E$1,FALSE)</f>
        <v>641</v>
      </c>
      <c r="G24" s="64">
        <f>VLOOKUP($B24,Total!$A$4:$V$348,Total!F$1,FALSE)</f>
        <v>34052484</v>
      </c>
      <c r="H24" s="64">
        <f>VLOOKUP($B24,Total!$A$4:$V$348,Total!G$1,FALSE)</f>
        <v>400</v>
      </c>
      <c r="I24" s="64">
        <f>VLOOKUP($B24,Total!$A$4:$V$348,Total!H$1,FALSE)</f>
        <v>30611200</v>
      </c>
      <c r="J24" s="64">
        <f>VLOOKUP($B24,Total!$A$4:$V$348,Total!I$1,FALSE)</f>
        <v>489</v>
      </c>
      <c r="K24" s="64">
        <f>VLOOKUP($B24,Total!$A$4:$V$348,Total!J$1,FALSE)</f>
        <v>25977636</v>
      </c>
      <c r="L24" s="64">
        <f>VLOOKUP($B24,Total!$A$4:$V$348,Total!K$1,FALSE)</f>
        <v>0</v>
      </c>
      <c r="M24" s="64">
        <f>VLOOKUP($B24,Total!$A$4:$V$348,Total!L$1,FALSE)</f>
        <v>0</v>
      </c>
      <c r="N24" s="64">
        <f>VLOOKUP($B24,Total!$A$4:$V$348,Total!M$1,FALSE)</f>
        <v>0</v>
      </c>
      <c r="O24" s="64">
        <f>VLOOKUP($B24,Total!$A$4:$V$348,Total!N$1,FALSE)</f>
        <v>0</v>
      </c>
      <c r="P24" s="64">
        <f>VLOOKUP($B24,Total!$A$4:$V$348,Total!O$1,FALSE)</f>
        <v>0</v>
      </c>
      <c r="Q24" s="64">
        <f>VLOOKUP($B24,Total!$A$4:$V$348,Total!P$1,FALSE)</f>
        <v>0</v>
      </c>
      <c r="R24" s="64">
        <f>VLOOKUP($B24,Total!$A$4:$V$348,Total!Q$1,FALSE)</f>
        <v>0</v>
      </c>
      <c r="S24" s="64">
        <f>VLOOKUP($B24,Total!$A$4:$V$348,Total!R$1,FALSE)</f>
        <v>0</v>
      </c>
      <c r="T24" s="64">
        <f>VLOOKUP($B24,Total!$A$4:$V$348,Total!S$1,FALSE)</f>
        <v>0</v>
      </c>
      <c r="U24" s="64">
        <f>VLOOKUP($B24,Total!$A$4:$V$348,Total!T$1,FALSE)</f>
        <v>0</v>
      </c>
      <c r="V24" s="64">
        <f>VLOOKUP($B24,Total!$A$4:$V$348,Total!U$1,FALSE)</f>
        <v>2127</v>
      </c>
      <c r="W24" s="64">
        <f>VLOOKUP($B24,Total!$A$4:$V$348,Total!V$1,FALSE)</f>
        <v>136328536</v>
      </c>
    </row>
    <row r="25" spans="1:23" s="47" customFormat="1" x14ac:dyDescent="0.2">
      <c r="A25" s="44">
        <v>13153</v>
      </c>
      <c r="B25" s="105">
        <v>13131</v>
      </c>
      <c r="C25" s="28" t="s">
        <v>378</v>
      </c>
      <c r="D25" s="64">
        <f>VLOOKUP($B25,Total!$A$4:$V$348,Total!C$1,FALSE)</f>
        <v>570</v>
      </c>
      <c r="E25" s="64">
        <f>VLOOKUP($B25,Total!$A$4:$V$348,Total!D$1,FALSE)</f>
        <v>43620960</v>
      </c>
      <c r="F25" s="64">
        <f>VLOOKUP($B25,Total!$A$4:$V$348,Total!E$1,FALSE)</f>
        <v>370</v>
      </c>
      <c r="G25" s="64">
        <f>VLOOKUP($B25,Total!$A$4:$V$348,Total!F$1,FALSE)</f>
        <v>19655880</v>
      </c>
      <c r="H25" s="64">
        <f>VLOOKUP($B25,Total!$A$4:$V$348,Total!G$1,FALSE)</f>
        <v>306</v>
      </c>
      <c r="I25" s="64">
        <f>VLOOKUP($B25,Total!$A$4:$V$348,Total!H$1,FALSE)</f>
        <v>23417568</v>
      </c>
      <c r="J25" s="64">
        <f>VLOOKUP($B25,Total!$A$4:$V$348,Total!I$1,FALSE)</f>
        <v>251</v>
      </c>
      <c r="K25" s="64">
        <f>VLOOKUP($B25,Total!$A$4:$V$348,Total!J$1,FALSE)</f>
        <v>13334124</v>
      </c>
      <c r="L25" s="64">
        <f>VLOOKUP($B25,Total!$A$4:$V$348,Total!K$1,FALSE)</f>
        <v>0</v>
      </c>
      <c r="M25" s="64">
        <f>VLOOKUP($B25,Total!$A$4:$V$348,Total!L$1,FALSE)</f>
        <v>0</v>
      </c>
      <c r="N25" s="64">
        <f>VLOOKUP($B25,Total!$A$4:$V$348,Total!M$1,FALSE)</f>
        <v>0</v>
      </c>
      <c r="O25" s="64">
        <f>VLOOKUP($B25,Total!$A$4:$V$348,Total!N$1,FALSE)</f>
        <v>0</v>
      </c>
      <c r="P25" s="64">
        <f>VLOOKUP($B25,Total!$A$4:$V$348,Total!O$1,FALSE)</f>
        <v>0</v>
      </c>
      <c r="Q25" s="64">
        <f>VLOOKUP($B25,Total!$A$4:$V$348,Total!P$1,FALSE)</f>
        <v>0</v>
      </c>
      <c r="R25" s="64">
        <f>VLOOKUP($B25,Total!$A$4:$V$348,Total!Q$1,FALSE)</f>
        <v>0</v>
      </c>
      <c r="S25" s="64">
        <f>VLOOKUP($B25,Total!$A$4:$V$348,Total!R$1,FALSE)</f>
        <v>0</v>
      </c>
      <c r="T25" s="64">
        <f>VLOOKUP($B25,Total!$A$4:$V$348,Total!S$1,FALSE)</f>
        <v>0</v>
      </c>
      <c r="U25" s="64">
        <f>VLOOKUP($B25,Total!$A$4:$V$348,Total!T$1,FALSE)</f>
        <v>0</v>
      </c>
      <c r="V25" s="64">
        <f>VLOOKUP($B25,Total!$A$4:$V$348,Total!U$1,FALSE)</f>
        <v>1497</v>
      </c>
      <c r="W25" s="64">
        <f>VLOOKUP($B25,Total!$A$4:$V$348,Total!V$1,FALSE)</f>
        <v>100028532</v>
      </c>
    </row>
    <row r="26" spans="1:23" s="47" customFormat="1" x14ac:dyDescent="0.2">
      <c r="A26" s="44">
        <v>13154</v>
      </c>
      <c r="B26" s="105">
        <v>13112</v>
      </c>
      <c r="C26" s="28" t="s">
        <v>379</v>
      </c>
      <c r="D26" s="64">
        <f>VLOOKUP($B26,Total!$A$4:$V$348,Total!C$1,FALSE)</f>
        <v>469</v>
      </c>
      <c r="E26" s="64">
        <f>VLOOKUP($B26,Total!$A$4:$V$348,Total!D$1,FALSE)</f>
        <v>35891632</v>
      </c>
      <c r="F26" s="64">
        <f>VLOOKUP($B26,Total!$A$4:$V$348,Total!E$1,FALSE)</f>
        <v>400</v>
      </c>
      <c r="G26" s="64">
        <f>VLOOKUP($B26,Total!$A$4:$V$348,Total!F$1,FALSE)</f>
        <v>21249600</v>
      </c>
      <c r="H26" s="64">
        <f>VLOOKUP($B26,Total!$A$4:$V$348,Total!G$1,FALSE)</f>
        <v>476</v>
      </c>
      <c r="I26" s="64">
        <f>VLOOKUP($B26,Total!$A$4:$V$348,Total!H$1,FALSE)</f>
        <v>36427328</v>
      </c>
      <c r="J26" s="64">
        <f>VLOOKUP($B26,Total!$A$4:$V$348,Total!I$1,FALSE)</f>
        <v>574</v>
      </c>
      <c r="K26" s="64">
        <f>VLOOKUP($B26,Total!$A$4:$V$348,Total!J$1,FALSE)</f>
        <v>30493176</v>
      </c>
      <c r="L26" s="64">
        <f>VLOOKUP($B26,Total!$A$4:$V$348,Total!K$1,FALSE)</f>
        <v>0</v>
      </c>
      <c r="M26" s="64">
        <f>VLOOKUP($B26,Total!$A$4:$V$348,Total!L$1,FALSE)</f>
        <v>0</v>
      </c>
      <c r="N26" s="64">
        <f>VLOOKUP($B26,Total!$A$4:$V$348,Total!M$1,FALSE)</f>
        <v>0</v>
      </c>
      <c r="O26" s="64">
        <f>VLOOKUP($B26,Total!$A$4:$V$348,Total!N$1,FALSE)</f>
        <v>0</v>
      </c>
      <c r="P26" s="64">
        <f>VLOOKUP($B26,Total!$A$4:$V$348,Total!O$1,FALSE)</f>
        <v>85</v>
      </c>
      <c r="Q26" s="64">
        <f>VLOOKUP($B26,Total!$A$4:$V$348,Total!P$1,FALSE)</f>
        <v>6504880</v>
      </c>
      <c r="R26" s="64">
        <f>VLOOKUP($B26,Total!$A$4:$V$348,Total!Q$1,FALSE)</f>
        <v>30</v>
      </c>
      <c r="S26" s="64">
        <f>VLOOKUP($B26,Total!$A$4:$V$348,Total!R$1,FALSE)</f>
        <v>1593720</v>
      </c>
      <c r="T26" s="64">
        <f>VLOOKUP($B26,Total!$A$4:$V$348,Total!S$1,FALSE)</f>
        <v>20</v>
      </c>
      <c r="U26" s="64">
        <f>VLOOKUP($B26,Total!$A$4:$V$348,Total!T$1,FALSE)</f>
        <v>650000</v>
      </c>
      <c r="V26" s="64">
        <f>VLOOKUP($B26,Total!$A$4:$V$348,Total!U$1,FALSE)</f>
        <v>2054</v>
      </c>
      <c r="W26" s="64">
        <f>VLOOKUP($B26,Total!$A$4:$V$348,Total!V$1,FALSE)</f>
        <v>132810336</v>
      </c>
    </row>
    <row r="27" spans="1:23" s="47" customFormat="1" x14ac:dyDescent="0.2">
      <c r="A27" s="44">
        <v>13155</v>
      </c>
      <c r="B27" s="105">
        <v>13117</v>
      </c>
      <c r="C27" s="28" t="s">
        <v>380</v>
      </c>
      <c r="D27" s="64">
        <f>VLOOKUP($B27,Total!$A$4:$V$348,Total!C$1,FALSE)</f>
        <v>0</v>
      </c>
      <c r="E27" s="64">
        <f>VLOOKUP($B27,Total!$A$4:$V$348,Total!D$1,FALSE)</f>
        <v>0</v>
      </c>
      <c r="F27" s="64">
        <f>VLOOKUP($B27,Total!$A$4:$V$348,Total!E$1,FALSE)</f>
        <v>0</v>
      </c>
      <c r="G27" s="64">
        <f>VLOOKUP($B27,Total!$A$4:$V$348,Total!F$1,FALSE)</f>
        <v>0</v>
      </c>
      <c r="H27" s="64">
        <f>VLOOKUP($B27,Total!$A$4:$V$348,Total!G$1,FALSE)</f>
        <v>339</v>
      </c>
      <c r="I27" s="64">
        <f>VLOOKUP($B27,Total!$A$4:$V$348,Total!H$1,FALSE)</f>
        <v>25942992</v>
      </c>
      <c r="J27" s="64">
        <f>VLOOKUP($B27,Total!$A$4:$V$348,Total!I$1,FALSE)</f>
        <v>399</v>
      </c>
      <c r="K27" s="64">
        <f>VLOOKUP($B27,Total!$A$4:$V$348,Total!J$1,FALSE)</f>
        <v>21196476</v>
      </c>
      <c r="L27" s="64">
        <f>VLOOKUP($B27,Total!$A$4:$V$348,Total!K$1,FALSE)</f>
        <v>0</v>
      </c>
      <c r="M27" s="64">
        <f>VLOOKUP($B27,Total!$A$4:$V$348,Total!L$1,FALSE)</f>
        <v>0</v>
      </c>
      <c r="N27" s="64">
        <f>VLOOKUP($B27,Total!$A$4:$V$348,Total!M$1,FALSE)</f>
        <v>0</v>
      </c>
      <c r="O27" s="64">
        <f>VLOOKUP($B27,Total!$A$4:$V$348,Total!N$1,FALSE)</f>
        <v>0</v>
      </c>
      <c r="P27" s="64">
        <f>VLOOKUP($B27,Total!$A$4:$V$348,Total!O$1,FALSE)</f>
        <v>0</v>
      </c>
      <c r="Q27" s="64">
        <f>VLOOKUP($B27,Total!$A$4:$V$348,Total!P$1,FALSE)</f>
        <v>0</v>
      </c>
      <c r="R27" s="64">
        <f>VLOOKUP($B27,Total!$A$4:$V$348,Total!Q$1,FALSE)</f>
        <v>0</v>
      </c>
      <c r="S27" s="64">
        <f>VLOOKUP($B27,Total!$A$4:$V$348,Total!R$1,FALSE)</f>
        <v>0</v>
      </c>
      <c r="T27" s="64">
        <f>VLOOKUP($B27,Total!$A$4:$V$348,Total!S$1,FALSE)</f>
        <v>0</v>
      </c>
      <c r="U27" s="64">
        <f>VLOOKUP($B27,Total!$A$4:$V$348,Total!T$1,FALSE)</f>
        <v>0</v>
      </c>
      <c r="V27" s="64">
        <f>VLOOKUP($B27,Total!$A$4:$V$348,Total!U$1,FALSE)</f>
        <v>738</v>
      </c>
      <c r="W27" s="64">
        <f>VLOOKUP($B27,Total!$A$4:$V$348,Total!V$1,FALSE)</f>
        <v>47139468</v>
      </c>
    </row>
    <row r="28" spans="1:23" s="47" customFormat="1" x14ac:dyDescent="0.2">
      <c r="A28" s="44">
        <v>13156</v>
      </c>
      <c r="B28" s="105">
        <v>13103</v>
      </c>
      <c r="C28" s="28" t="s">
        <v>381</v>
      </c>
      <c r="D28" s="64">
        <f>VLOOKUP($B28,Total!$A$4:$V$348,Total!C$1,FALSE)</f>
        <v>0</v>
      </c>
      <c r="E28" s="64">
        <f>VLOOKUP($B28,Total!$A$4:$V$348,Total!D$1,FALSE)</f>
        <v>0</v>
      </c>
      <c r="F28" s="64">
        <f>VLOOKUP($B28,Total!$A$4:$V$348,Total!E$1,FALSE)</f>
        <v>0</v>
      </c>
      <c r="G28" s="64">
        <f>VLOOKUP($B28,Total!$A$4:$V$348,Total!F$1,FALSE)</f>
        <v>0</v>
      </c>
      <c r="H28" s="64">
        <f>VLOOKUP($B28,Total!$A$4:$V$348,Total!G$1,FALSE)</f>
        <v>335</v>
      </c>
      <c r="I28" s="64">
        <f>VLOOKUP($B28,Total!$A$4:$V$348,Total!H$1,FALSE)</f>
        <v>25636880</v>
      </c>
      <c r="J28" s="64">
        <f>VLOOKUP($B28,Total!$A$4:$V$348,Total!I$1,FALSE)</f>
        <v>428</v>
      </c>
      <c r="K28" s="64">
        <f>VLOOKUP($B28,Total!$A$4:$V$348,Total!J$1,FALSE)</f>
        <v>22737072</v>
      </c>
      <c r="L28" s="64">
        <f>VLOOKUP($B28,Total!$A$4:$V$348,Total!K$1,FALSE)</f>
        <v>0</v>
      </c>
      <c r="M28" s="64">
        <f>VLOOKUP($B28,Total!$A$4:$V$348,Total!L$1,FALSE)</f>
        <v>0</v>
      </c>
      <c r="N28" s="64">
        <f>VLOOKUP($B28,Total!$A$4:$V$348,Total!M$1,FALSE)</f>
        <v>0</v>
      </c>
      <c r="O28" s="64">
        <f>VLOOKUP($B28,Total!$A$4:$V$348,Total!N$1,FALSE)</f>
        <v>0</v>
      </c>
      <c r="P28" s="64">
        <f>VLOOKUP($B28,Total!$A$4:$V$348,Total!O$1,FALSE)</f>
        <v>0</v>
      </c>
      <c r="Q28" s="64">
        <f>VLOOKUP($B28,Total!$A$4:$V$348,Total!P$1,FALSE)</f>
        <v>0</v>
      </c>
      <c r="R28" s="64">
        <f>VLOOKUP($B28,Total!$A$4:$V$348,Total!Q$1,FALSE)</f>
        <v>0</v>
      </c>
      <c r="S28" s="64">
        <f>VLOOKUP($B28,Total!$A$4:$V$348,Total!R$1,FALSE)</f>
        <v>0</v>
      </c>
      <c r="T28" s="64">
        <f>VLOOKUP($B28,Total!$A$4:$V$348,Total!S$1,FALSE)</f>
        <v>0</v>
      </c>
      <c r="U28" s="64">
        <f>VLOOKUP($B28,Total!$A$4:$V$348,Total!T$1,FALSE)</f>
        <v>0</v>
      </c>
      <c r="V28" s="64">
        <f>VLOOKUP($B28,Total!$A$4:$V$348,Total!U$1,FALSE)</f>
        <v>763</v>
      </c>
      <c r="W28" s="64">
        <f>VLOOKUP($B28,Total!$A$4:$V$348,Total!V$1,FALSE)</f>
        <v>48373952</v>
      </c>
    </row>
    <row r="29" spans="1:23" s="47" customFormat="1" x14ac:dyDescent="0.2">
      <c r="A29" s="44">
        <v>13157</v>
      </c>
      <c r="B29" s="105">
        <v>13106</v>
      </c>
      <c r="C29" s="28" t="s">
        <v>382</v>
      </c>
      <c r="D29" s="64">
        <f>VLOOKUP($B29,Total!$A$4:$V$348,Total!C$1,FALSE)</f>
        <v>709</v>
      </c>
      <c r="E29" s="64">
        <f>VLOOKUP($B29,Total!$A$4:$V$348,Total!D$1,FALSE)</f>
        <v>54258352</v>
      </c>
      <c r="F29" s="64">
        <f>VLOOKUP($B29,Total!$A$4:$V$348,Total!E$1,FALSE)</f>
        <v>696</v>
      </c>
      <c r="G29" s="64">
        <f>VLOOKUP($B29,Total!$A$4:$V$348,Total!F$1,FALSE)</f>
        <v>36974304</v>
      </c>
      <c r="H29" s="64">
        <f>VLOOKUP($B29,Total!$A$4:$V$348,Total!G$1,FALSE)</f>
        <v>0</v>
      </c>
      <c r="I29" s="64">
        <f>VLOOKUP($B29,Total!$A$4:$V$348,Total!H$1,FALSE)</f>
        <v>0</v>
      </c>
      <c r="J29" s="64">
        <f>VLOOKUP($B29,Total!$A$4:$V$348,Total!I$1,FALSE)</f>
        <v>0</v>
      </c>
      <c r="K29" s="64">
        <f>VLOOKUP($B29,Total!$A$4:$V$348,Total!J$1,FALSE)</f>
        <v>0</v>
      </c>
      <c r="L29" s="64">
        <f>VLOOKUP($B29,Total!$A$4:$V$348,Total!K$1,FALSE)</f>
        <v>0</v>
      </c>
      <c r="M29" s="64">
        <f>VLOOKUP($B29,Total!$A$4:$V$348,Total!L$1,FALSE)</f>
        <v>0</v>
      </c>
      <c r="N29" s="64">
        <f>VLOOKUP($B29,Total!$A$4:$V$348,Total!M$1,FALSE)</f>
        <v>0</v>
      </c>
      <c r="O29" s="64">
        <f>VLOOKUP($B29,Total!$A$4:$V$348,Total!N$1,FALSE)</f>
        <v>0</v>
      </c>
      <c r="P29" s="64">
        <f>VLOOKUP($B29,Total!$A$4:$V$348,Total!O$1,FALSE)</f>
        <v>133</v>
      </c>
      <c r="Q29" s="64">
        <f>VLOOKUP($B29,Total!$A$4:$V$348,Total!P$1,FALSE)</f>
        <v>10178224</v>
      </c>
      <c r="R29" s="64">
        <f>VLOOKUP($B29,Total!$A$4:$V$348,Total!Q$1,FALSE)</f>
        <v>18</v>
      </c>
      <c r="S29" s="64">
        <f>VLOOKUP($B29,Total!$A$4:$V$348,Total!R$1,FALSE)</f>
        <v>956232</v>
      </c>
      <c r="T29" s="64">
        <f>VLOOKUP($B29,Total!$A$4:$V$348,Total!S$1,FALSE)</f>
        <v>0</v>
      </c>
      <c r="U29" s="64">
        <f>VLOOKUP($B29,Total!$A$4:$V$348,Total!T$1,FALSE)</f>
        <v>0</v>
      </c>
      <c r="V29" s="64">
        <f>VLOOKUP($B29,Total!$A$4:$V$348,Total!U$1,FALSE)</f>
        <v>1556</v>
      </c>
      <c r="W29" s="64">
        <f>VLOOKUP($B29,Total!$A$4:$V$348,Total!V$1,FALSE)</f>
        <v>102367112</v>
      </c>
    </row>
    <row r="30" spans="1:23" s="47" customFormat="1" x14ac:dyDescent="0.2">
      <c r="A30" s="44">
        <v>13158</v>
      </c>
      <c r="B30" s="105">
        <v>13107</v>
      </c>
      <c r="C30" s="28" t="s">
        <v>383</v>
      </c>
      <c r="D30" s="64">
        <f>VLOOKUP($B30,Total!$A$4:$V$348,Total!C$1,FALSE)</f>
        <v>460</v>
      </c>
      <c r="E30" s="64">
        <f>VLOOKUP($B30,Total!$A$4:$V$348,Total!D$1,FALSE)</f>
        <v>35202880</v>
      </c>
      <c r="F30" s="64">
        <f>VLOOKUP($B30,Total!$A$4:$V$348,Total!E$1,FALSE)</f>
        <v>335</v>
      </c>
      <c r="G30" s="64">
        <f>VLOOKUP($B30,Total!$A$4:$V$348,Total!F$1,FALSE)</f>
        <v>17796540</v>
      </c>
      <c r="H30" s="64">
        <f>VLOOKUP($B30,Total!$A$4:$V$348,Total!G$1,FALSE)</f>
        <v>291</v>
      </c>
      <c r="I30" s="64">
        <f>VLOOKUP($B30,Total!$A$4:$V$348,Total!H$1,FALSE)</f>
        <v>22269648</v>
      </c>
      <c r="J30" s="64">
        <f>VLOOKUP($B30,Total!$A$4:$V$348,Total!I$1,FALSE)</f>
        <v>264</v>
      </c>
      <c r="K30" s="64">
        <f>VLOOKUP($B30,Total!$A$4:$V$348,Total!J$1,FALSE)</f>
        <v>14024736</v>
      </c>
      <c r="L30" s="64">
        <f>VLOOKUP($B30,Total!$A$4:$V$348,Total!K$1,FALSE)</f>
        <v>0</v>
      </c>
      <c r="M30" s="64">
        <f>VLOOKUP($B30,Total!$A$4:$V$348,Total!L$1,FALSE)</f>
        <v>0</v>
      </c>
      <c r="N30" s="64">
        <f>VLOOKUP($B30,Total!$A$4:$V$348,Total!M$1,FALSE)</f>
        <v>0</v>
      </c>
      <c r="O30" s="64">
        <f>VLOOKUP($B30,Total!$A$4:$V$348,Total!N$1,FALSE)</f>
        <v>0</v>
      </c>
      <c r="P30" s="64">
        <f>VLOOKUP($B30,Total!$A$4:$V$348,Total!O$1,FALSE)</f>
        <v>0</v>
      </c>
      <c r="Q30" s="64">
        <f>VLOOKUP($B30,Total!$A$4:$V$348,Total!P$1,FALSE)</f>
        <v>0</v>
      </c>
      <c r="R30" s="64">
        <f>VLOOKUP($B30,Total!$A$4:$V$348,Total!Q$1,FALSE)</f>
        <v>0</v>
      </c>
      <c r="S30" s="64">
        <f>VLOOKUP($B30,Total!$A$4:$V$348,Total!R$1,FALSE)</f>
        <v>0</v>
      </c>
      <c r="T30" s="64">
        <f>VLOOKUP($B30,Total!$A$4:$V$348,Total!S$1,FALSE)</f>
        <v>0</v>
      </c>
      <c r="U30" s="64">
        <f>VLOOKUP($B30,Total!$A$4:$V$348,Total!T$1,FALSE)</f>
        <v>0</v>
      </c>
      <c r="V30" s="64">
        <f>VLOOKUP($B30,Total!$A$4:$V$348,Total!U$1,FALSE)</f>
        <v>1350</v>
      </c>
      <c r="W30" s="64">
        <f>VLOOKUP($B30,Total!$A$4:$V$348,Total!V$1,FALSE)</f>
        <v>89293804</v>
      </c>
    </row>
    <row r="31" spans="1:23" s="47" customFormat="1" x14ac:dyDescent="0.2">
      <c r="A31" s="44">
        <v>13159</v>
      </c>
      <c r="B31" s="105">
        <v>13127</v>
      </c>
      <c r="C31" s="28" t="s">
        <v>384</v>
      </c>
      <c r="D31" s="64">
        <f>VLOOKUP($B31,Total!$A$4:$V$348,Total!C$1,FALSE)</f>
        <v>608</v>
      </c>
      <c r="E31" s="64">
        <f>VLOOKUP($B31,Total!$A$4:$V$348,Total!D$1,FALSE)</f>
        <v>46529024</v>
      </c>
      <c r="F31" s="64">
        <f>VLOOKUP($B31,Total!$A$4:$V$348,Total!E$1,FALSE)</f>
        <v>878</v>
      </c>
      <c r="G31" s="64">
        <f>VLOOKUP($B31,Total!$A$4:$V$348,Total!F$1,FALSE)</f>
        <v>46642872</v>
      </c>
      <c r="H31" s="64">
        <f>VLOOKUP($B31,Total!$A$4:$V$348,Total!G$1,FALSE)</f>
        <v>195</v>
      </c>
      <c r="I31" s="64">
        <f>VLOOKUP($B31,Total!$A$4:$V$348,Total!H$1,FALSE)</f>
        <v>14922960</v>
      </c>
      <c r="J31" s="64">
        <f>VLOOKUP($B31,Total!$A$4:$V$348,Total!I$1,FALSE)</f>
        <v>261</v>
      </c>
      <c r="K31" s="64">
        <f>VLOOKUP($B31,Total!$A$4:$V$348,Total!J$1,FALSE)</f>
        <v>13865364</v>
      </c>
      <c r="L31" s="64">
        <f>VLOOKUP($B31,Total!$A$4:$V$348,Total!K$1,FALSE)</f>
        <v>172</v>
      </c>
      <c r="M31" s="64">
        <f>VLOOKUP($B31,Total!$A$4:$V$348,Total!L$1,FALSE)</f>
        <v>13162816</v>
      </c>
      <c r="N31" s="64">
        <f>VLOOKUP($B31,Total!$A$4:$V$348,Total!M$1,FALSE)</f>
        <v>42</v>
      </c>
      <c r="O31" s="64">
        <f>VLOOKUP($B31,Total!$A$4:$V$348,Total!N$1,FALSE)</f>
        <v>2231208</v>
      </c>
      <c r="P31" s="64">
        <f>VLOOKUP($B31,Total!$A$4:$V$348,Total!O$1,FALSE)</f>
        <v>58</v>
      </c>
      <c r="Q31" s="64">
        <f>VLOOKUP($B31,Total!$A$4:$V$348,Total!P$1,FALSE)</f>
        <v>4438624</v>
      </c>
      <c r="R31" s="64">
        <f>VLOOKUP($B31,Total!$A$4:$V$348,Total!Q$1,FALSE)</f>
        <v>9</v>
      </c>
      <c r="S31" s="64">
        <f>VLOOKUP($B31,Total!$A$4:$V$348,Total!R$1,FALSE)</f>
        <v>478116</v>
      </c>
      <c r="T31" s="64">
        <f>VLOOKUP($B31,Total!$A$4:$V$348,Total!S$1,FALSE)</f>
        <v>0</v>
      </c>
      <c r="U31" s="64">
        <f>VLOOKUP($B31,Total!$A$4:$V$348,Total!T$1,FALSE)</f>
        <v>0</v>
      </c>
      <c r="V31" s="64">
        <f>VLOOKUP($B31,Total!$A$4:$V$348,Total!U$1,FALSE)</f>
        <v>2223</v>
      </c>
      <c r="W31" s="64">
        <f>VLOOKUP($B31,Total!$A$4:$V$348,Total!V$1,FALSE)</f>
        <v>142270984</v>
      </c>
    </row>
    <row r="32" spans="1:23" s="47" customFormat="1" x14ac:dyDescent="0.2">
      <c r="A32" s="44">
        <v>13160</v>
      </c>
      <c r="B32" s="105">
        <v>13132</v>
      </c>
      <c r="C32" s="28" t="s">
        <v>385</v>
      </c>
      <c r="D32" s="64">
        <f>VLOOKUP($B32,Total!$A$4:$V$348,Total!C$1,FALSE)</f>
        <v>110</v>
      </c>
      <c r="E32" s="64">
        <f>VLOOKUP($B32,Total!$A$4:$V$348,Total!D$1,FALSE)</f>
        <v>8418080</v>
      </c>
      <c r="F32" s="64">
        <f>VLOOKUP($B32,Total!$A$4:$V$348,Total!E$1,FALSE)</f>
        <v>190</v>
      </c>
      <c r="G32" s="64">
        <f>VLOOKUP($B32,Total!$A$4:$V$348,Total!F$1,FALSE)</f>
        <v>10093560</v>
      </c>
      <c r="H32" s="64">
        <f>VLOOKUP($B32,Total!$A$4:$V$348,Total!G$1,FALSE)</f>
        <v>33</v>
      </c>
      <c r="I32" s="64">
        <f>VLOOKUP($B32,Total!$A$4:$V$348,Total!H$1,FALSE)</f>
        <v>2525424</v>
      </c>
      <c r="J32" s="64">
        <f>VLOOKUP($B32,Total!$A$4:$V$348,Total!I$1,FALSE)</f>
        <v>66</v>
      </c>
      <c r="K32" s="64">
        <f>VLOOKUP($B32,Total!$A$4:$V$348,Total!J$1,FALSE)</f>
        <v>3506184</v>
      </c>
      <c r="L32" s="64">
        <f>VLOOKUP($B32,Total!$A$4:$V$348,Total!K$1,FALSE)</f>
        <v>0</v>
      </c>
      <c r="M32" s="64">
        <f>VLOOKUP($B32,Total!$A$4:$V$348,Total!L$1,FALSE)</f>
        <v>0</v>
      </c>
      <c r="N32" s="64">
        <f>VLOOKUP($B32,Total!$A$4:$V$348,Total!M$1,FALSE)</f>
        <v>0</v>
      </c>
      <c r="O32" s="64">
        <f>VLOOKUP($B32,Total!$A$4:$V$348,Total!N$1,FALSE)</f>
        <v>0</v>
      </c>
      <c r="P32" s="64">
        <f>VLOOKUP($B32,Total!$A$4:$V$348,Total!O$1,FALSE)</f>
        <v>0</v>
      </c>
      <c r="Q32" s="64">
        <f>VLOOKUP($B32,Total!$A$4:$V$348,Total!P$1,FALSE)</f>
        <v>0</v>
      </c>
      <c r="R32" s="64">
        <f>VLOOKUP($B32,Total!$A$4:$V$348,Total!Q$1,FALSE)</f>
        <v>0</v>
      </c>
      <c r="S32" s="64">
        <f>VLOOKUP($B32,Total!$A$4:$V$348,Total!R$1,FALSE)</f>
        <v>0</v>
      </c>
      <c r="T32" s="64">
        <f>VLOOKUP($B32,Total!$A$4:$V$348,Total!S$1,FALSE)</f>
        <v>0</v>
      </c>
      <c r="U32" s="64">
        <f>VLOOKUP($B32,Total!$A$4:$V$348,Total!T$1,FALSE)</f>
        <v>0</v>
      </c>
      <c r="V32" s="64">
        <f>VLOOKUP($B32,Total!$A$4:$V$348,Total!U$1,FALSE)</f>
        <v>399</v>
      </c>
      <c r="W32" s="64">
        <f>VLOOKUP($B32,Total!$A$4:$V$348,Total!V$1,FALSE)</f>
        <v>24543248</v>
      </c>
    </row>
    <row r="33" spans="1:23" s="47" customFormat="1" x14ac:dyDescent="0.2">
      <c r="A33" s="44">
        <v>13161</v>
      </c>
      <c r="B33" s="105">
        <v>13115</v>
      </c>
      <c r="C33" s="28" t="s">
        <v>386</v>
      </c>
      <c r="D33" s="64">
        <f>VLOOKUP($B33,Total!$A$4:$V$348,Total!C$1,FALSE)</f>
        <v>192</v>
      </c>
      <c r="E33" s="64">
        <f>VLOOKUP($B33,Total!$A$4:$V$348,Total!D$1,FALSE)</f>
        <v>14693376</v>
      </c>
      <c r="F33" s="64">
        <f>VLOOKUP($B33,Total!$A$4:$V$348,Total!E$1,FALSE)</f>
        <v>199</v>
      </c>
      <c r="G33" s="64">
        <f>VLOOKUP($B33,Total!$A$4:$V$348,Total!F$1,FALSE)</f>
        <v>10571676</v>
      </c>
      <c r="H33" s="64">
        <f>VLOOKUP($B33,Total!$A$4:$V$348,Total!G$1,FALSE)</f>
        <v>135</v>
      </c>
      <c r="I33" s="64">
        <f>VLOOKUP($B33,Total!$A$4:$V$348,Total!H$1,FALSE)</f>
        <v>10331280</v>
      </c>
      <c r="J33" s="64">
        <f>VLOOKUP($B33,Total!$A$4:$V$348,Total!I$1,FALSE)</f>
        <v>115</v>
      </c>
      <c r="K33" s="64">
        <f>VLOOKUP($B33,Total!$A$4:$V$348,Total!J$1,FALSE)</f>
        <v>6109260</v>
      </c>
      <c r="L33" s="64">
        <f>VLOOKUP($B33,Total!$A$4:$V$348,Total!K$1,FALSE)</f>
        <v>0</v>
      </c>
      <c r="M33" s="64">
        <f>VLOOKUP($B33,Total!$A$4:$V$348,Total!L$1,FALSE)</f>
        <v>0</v>
      </c>
      <c r="N33" s="64">
        <f>VLOOKUP($B33,Total!$A$4:$V$348,Total!M$1,FALSE)</f>
        <v>0</v>
      </c>
      <c r="O33" s="64">
        <f>VLOOKUP($B33,Total!$A$4:$V$348,Total!N$1,FALSE)</f>
        <v>0</v>
      </c>
      <c r="P33" s="64">
        <f>VLOOKUP($B33,Total!$A$4:$V$348,Total!O$1,FALSE)</f>
        <v>12</v>
      </c>
      <c r="Q33" s="64">
        <f>VLOOKUP($B33,Total!$A$4:$V$348,Total!P$1,FALSE)</f>
        <v>918336</v>
      </c>
      <c r="R33" s="64">
        <f>VLOOKUP($B33,Total!$A$4:$V$348,Total!Q$1,FALSE)</f>
        <v>8</v>
      </c>
      <c r="S33" s="64">
        <f>VLOOKUP($B33,Total!$A$4:$V$348,Total!R$1,FALSE)</f>
        <v>424992</v>
      </c>
      <c r="T33" s="64">
        <f>VLOOKUP($B33,Total!$A$4:$V$348,Total!S$1,FALSE)</f>
        <v>0</v>
      </c>
      <c r="U33" s="64">
        <f>VLOOKUP($B33,Total!$A$4:$V$348,Total!T$1,FALSE)</f>
        <v>0</v>
      </c>
      <c r="V33" s="64">
        <f>VLOOKUP($B33,Total!$A$4:$V$348,Total!U$1,FALSE)</f>
        <v>661</v>
      </c>
      <c r="W33" s="64">
        <f>VLOOKUP($B33,Total!$A$4:$V$348,Total!V$1,FALSE)</f>
        <v>43048920</v>
      </c>
    </row>
    <row r="34" spans="1:23" s="47" customFormat="1" x14ac:dyDescent="0.2">
      <c r="A34" s="44">
        <v>13162</v>
      </c>
      <c r="B34" s="105">
        <v>13121</v>
      </c>
      <c r="C34" s="28" t="s">
        <v>387</v>
      </c>
      <c r="D34" s="64">
        <f>VLOOKUP($B34,Total!$A$4:$V$348,Total!C$1,FALSE)</f>
        <v>468</v>
      </c>
      <c r="E34" s="64">
        <f>VLOOKUP($B34,Total!$A$4:$V$348,Total!D$1,FALSE)</f>
        <v>35815104</v>
      </c>
      <c r="F34" s="64">
        <f>VLOOKUP($B34,Total!$A$4:$V$348,Total!E$1,FALSE)</f>
        <v>266</v>
      </c>
      <c r="G34" s="64">
        <f>VLOOKUP($B34,Total!$A$4:$V$348,Total!F$1,FALSE)</f>
        <v>14130984</v>
      </c>
      <c r="H34" s="64">
        <f>VLOOKUP($B34,Total!$A$4:$V$348,Total!G$1,FALSE)</f>
        <v>235</v>
      </c>
      <c r="I34" s="64">
        <f>VLOOKUP($B34,Total!$A$4:$V$348,Total!H$1,FALSE)</f>
        <v>17984080</v>
      </c>
      <c r="J34" s="64">
        <f>VLOOKUP($B34,Total!$A$4:$V$348,Total!I$1,FALSE)</f>
        <v>320</v>
      </c>
      <c r="K34" s="64">
        <f>VLOOKUP($B34,Total!$A$4:$V$348,Total!J$1,FALSE)</f>
        <v>16999680</v>
      </c>
      <c r="L34" s="64">
        <f>VLOOKUP($B34,Total!$A$4:$V$348,Total!K$1,FALSE)</f>
        <v>0</v>
      </c>
      <c r="M34" s="64">
        <f>VLOOKUP($B34,Total!$A$4:$V$348,Total!L$1,FALSE)</f>
        <v>0</v>
      </c>
      <c r="N34" s="64">
        <f>VLOOKUP($B34,Total!$A$4:$V$348,Total!M$1,FALSE)</f>
        <v>0</v>
      </c>
      <c r="O34" s="64">
        <f>VLOOKUP($B34,Total!$A$4:$V$348,Total!N$1,FALSE)</f>
        <v>0</v>
      </c>
      <c r="P34" s="64">
        <f>VLOOKUP($B34,Total!$A$4:$V$348,Total!O$1,FALSE)</f>
        <v>163</v>
      </c>
      <c r="Q34" s="64">
        <f>VLOOKUP($B34,Total!$A$4:$V$348,Total!P$1,FALSE)</f>
        <v>12474064</v>
      </c>
      <c r="R34" s="64">
        <f>VLOOKUP($B34,Total!$A$4:$V$348,Total!Q$1,FALSE)</f>
        <v>53</v>
      </c>
      <c r="S34" s="64">
        <f>VLOOKUP($B34,Total!$A$4:$V$348,Total!R$1,FALSE)</f>
        <v>2815572</v>
      </c>
      <c r="T34" s="64">
        <f>VLOOKUP($B34,Total!$A$4:$V$348,Total!S$1,FALSE)</f>
        <v>0</v>
      </c>
      <c r="U34" s="64">
        <f>VLOOKUP($B34,Total!$A$4:$V$348,Total!T$1,FALSE)</f>
        <v>0</v>
      </c>
      <c r="V34" s="64">
        <f>VLOOKUP($B34,Total!$A$4:$V$348,Total!U$1,FALSE)</f>
        <v>1505</v>
      </c>
      <c r="W34" s="64">
        <f>VLOOKUP($B34,Total!$A$4:$V$348,Total!V$1,FALSE)</f>
        <v>100219484</v>
      </c>
    </row>
    <row r="35" spans="1:23" s="47" customFormat="1" x14ac:dyDescent="0.2">
      <c r="A35" s="44">
        <v>13163</v>
      </c>
      <c r="B35" s="105">
        <v>13129</v>
      </c>
      <c r="C35" s="28" t="s">
        <v>388</v>
      </c>
      <c r="D35" s="64">
        <f>VLOOKUP($B35,Total!$A$4:$V$348,Total!C$1,FALSE)</f>
        <v>0</v>
      </c>
      <c r="E35" s="64">
        <f>VLOOKUP($B35,Total!$A$4:$V$348,Total!D$1,FALSE)</f>
        <v>0</v>
      </c>
      <c r="F35" s="64">
        <f>VLOOKUP($B35,Total!$A$4:$V$348,Total!E$1,FALSE)</f>
        <v>0</v>
      </c>
      <c r="G35" s="64">
        <f>VLOOKUP($B35,Total!$A$4:$V$348,Total!F$1,FALSE)</f>
        <v>0</v>
      </c>
      <c r="H35" s="64">
        <f>VLOOKUP($B35,Total!$A$4:$V$348,Total!G$1,FALSE)</f>
        <v>215</v>
      </c>
      <c r="I35" s="64">
        <f>VLOOKUP($B35,Total!$A$4:$V$348,Total!H$1,FALSE)</f>
        <v>16453520</v>
      </c>
      <c r="J35" s="64">
        <f>VLOOKUP($B35,Total!$A$4:$V$348,Total!I$1,FALSE)</f>
        <v>318</v>
      </c>
      <c r="K35" s="64">
        <f>VLOOKUP($B35,Total!$A$4:$V$348,Total!J$1,FALSE)</f>
        <v>16893432</v>
      </c>
      <c r="L35" s="64">
        <f>VLOOKUP($B35,Total!$A$4:$V$348,Total!K$1,FALSE)</f>
        <v>0</v>
      </c>
      <c r="M35" s="64">
        <f>VLOOKUP($B35,Total!$A$4:$V$348,Total!L$1,FALSE)</f>
        <v>0</v>
      </c>
      <c r="N35" s="64">
        <f>VLOOKUP($B35,Total!$A$4:$V$348,Total!M$1,FALSE)</f>
        <v>0</v>
      </c>
      <c r="O35" s="64">
        <f>VLOOKUP($B35,Total!$A$4:$V$348,Total!N$1,FALSE)</f>
        <v>0</v>
      </c>
      <c r="P35" s="64">
        <f>VLOOKUP($B35,Total!$A$4:$V$348,Total!O$1,FALSE)</f>
        <v>0</v>
      </c>
      <c r="Q35" s="64">
        <f>VLOOKUP($B35,Total!$A$4:$V$348,Total!P$1,FALSE)</f>
        <v>0</v>
      </c>
      <c r="R35" s="64">
        <f>VLOOKUP($B35,Total!$A$4:$V$348,Total!Q$1,FALSE)</f>
        <v>0</v>
      </c>
      <c r="S35" s="64">
        <f>VLOOKUP($B35,Total!$A$4:$V$348,Total!R$1,FALSE)</f>
        <v>0</v>
      </c>
      <c r="T35" s="64">
        <f>VLOOKUP($B35,Total!$A$4:$V$348,Total!S$1,FALSE)</f>
        <v>0</v>
      </c>
      <c r="U35" s="64">
        <f>VLOOKUP($B35,Total!$A$4:$V$348,Total!T$1,FALSE)</f>
        <v>0</v>
      </c>
      <c r="V35" s="64">
        <f>VLOOKUP($B35,Total!$A$4:$V$348,Total!U$1,FALSE)</f>
        <v>533</v>
      </c>
      <c r="W35" s="64">
        <f>VLOOKUP($B35,Total!$A$4:$V$348,Total!V$1,FALSE)</f>
        <v>33346952</v>
      </c>
    </row>
    <row r="36" spans="1:23" s="47" customFormat="1" x14ac:dyDescent="0.2">
      <c r="A36" s="44">
        <v>13164</v>
      </c>
      <c r="B36" s="105">
        <v>13116</v>
      </c>
      <c r="C36" s="28" t="s">
        <v>389</v>
      </c>
      <c r="D36" s="64">
        <f>VLOOKUP($B36,Total!$A$4:$V$348,Total!C$1,FALSE)</f>
        <v>541</v>
      </c>
      <c r="E36" s="64">
        <f>VLOOKUP($B36,Total!$A$4:$V$348,Total!D$1,FALSE)</f>
        <v>41401648</v>
      </c>
      <c r="F36" s="64">
        <f>VLOOKUP($B36,Total!$A$4:$V$348,Total!E$1,FALSE)</f>
        <v>460</v>
      </c>
      <c r="G36" s="64">
        <f>VLOOKUP($B36,Total!$A$4:$V$348,Total!F$1,FALSE)</f>
        <v>24437040</v>
      </c>
      <c r="H36" s="64">
        <f>VLOOKUP($B36,Total!$A$4:$V$348,Total!G$1,FALSE)</f>
        <v>360</v>
      </c>
      <c r="I36" s="64">
        <f>VLOOKUP($B36,Total!$A$4:$V$348,Total!H$1,FALSE)</f>
        <v>27550080</v>
      </c>
      <c r="J36" s="64">
        <f>VLOOKUP($B36,Total!$A$4:$V$348,Total!I$1,FALSE)</f>
        <v>321</v>
      </c>
      <c r="K36" s="64">
        <f>VLOOKUP($B36,Total!$A$4:$V$348,Total!J$1,FALSE)</f>
        <v>17052804</v>
      </c>
      <c r="L36" s="64">
        <f>VLOOKUP($B36,Total!$A$4:$V$348,Total!K$1,FALSE)</f>
        <v>0</v>
      </c>
      <c r="M36" s="64">
        <f>VLOOKUP($B36,Total!$A$4:$V$348,Total!L$1,FALSE)</f>
        <v>0</v>
      </c>
      <c r="N36" s="64">
        <f>VLOOKUP($B36,Total!$A$4:$V$348,Total!M$1,FALSE)</f>
        <v>0</v>
      </c>
      <c r="O36" s="64">
        <f>VLOOKUP($B36,Total!$A$4:$V$348,Total!N$1,FALSE)</f>
        <v>0</v>
      </c>
      <c r="P36" s="64">
        <f>VLOOKUP($B36,Total!$A$4:$V$348,Total!O$1,FALSE)</f>
        <v>103</v>
      </c>
      <c r="Q36" s="64">
        <f>VLOOKUP($B36,Total!$A$4:$V$348,Total!P$1,FALSE)</f>
        <v>7882384</v>
      </c>
      <c r="R36" s="64">
        <f>VLOOKUP($B36,Total!$A$4:$V$348,Total!Q$1,FALSE)</f>
        <v>18</v>
      </c>
      <c r="S36" s="64">
        <f>VLOOKUP($B36,Total!$A$4:$V$348,Total!R$1,FALSE)</f>
        <v>956232</v>
      </c>
      <c r="T36" s="64">
        <f>VLOOKUP($B36,Total!$A$4:$V$348,Total!S$1,FALSE)</f>
        <v>0</v>
      </c>
      <c r="U36" s="64">
        <f>VLOOKUP($B36,Total!$A$4:$V$348,Total!T$1,FALSE)</f>
        <v>0</v>
      </c>
      <c r="V36" s="64">
        <f>VLOOKUP($B36,Total!$A$4:$V$348,Total!U$1,FALSE)</f>
        <v>1803</v>
      </c>
      <c r="W36" s="64">
        <f>VLOOKUP($B36,Total!$A$4:$V$348,Total!V$1,FALSE)</f>
        <v>119280188</v>
      </c>
    </row>
    <row r="37" spans="1:23" s="47" customFormat="1" x14ac:dyDescent="0.2">
      <c r="A37" s="44">
        <v>13165</v>
      </c>
      <c r="B37" s="105">
        <v>13105</v>
      </c>
      <c r="C37" s="28" t="s">
        <v>390</v>
      </c>
      <c r="D37" s="64">
        <f>VLOOKUP($B37,Total!$A$4:$V$348,Total!C$1,FALSE)</f>
        <v>855</v>
      </c>
      <c r="E37" s="64">
        <f>VLOOKUP($B37,Total!$A$4:$V$348,Total!D$1,FALSE)</f>
        <v>65431440</v>
      </c>
      <c r="F37" s="64">
        <f>VLOOKUP($B37,Total!$A$4:$V$348,Total!E$1,FALSE)</f>
        <v>541</v>
      </c>
      <c r="G37" s="64">
        <f>VLOOKUP($B37,Total!$A$4:$V$348,Total!F$1,FALSE)</f>
        <v>28740084</v>
      </c>
      <c r="H37" s="64">
        <f>VLOOKUP($B37,Total!$A$4:$V$348,Total!G$1,FALSE)</f>
        <v>414</v>
      </c>
      <c r="I37" s="64">
        <f>VLOOKUP($B37,Total!$A$4:$V$348,Total!H$1,FALSE)</f>
        <v>31682592</v>
      </c>
      <c r="J37" s="64">
        <f>VLOOKUP($B37,Total!$A$4:$V$348,Total!I$1,FALSE)</f>
        <v>565</v>
      </c>
      <c r="K37" s="64">
        <f>VLOOKUP($B37,Total!$A$4:$V$348,Total!J$1,FALSE)</f>
        <v>30015060</v>
      </c>
      <c r="L37" s="64">
        <f>VLOOKUP($B37,Total!$A$4:$V$348,Total!K$1,FALSE)</f>
        <v>0</v>
      </c>
      <c r="M37" s="64">
        <f>VLOOKUP($B37,Total!$A$4:$V$348,Total!L$1,FALSE)</f>
        <v>0</v>
      </c>
      <c r="N37" s="64">
        <f>VLOOKUP($B37,Total!$A$4:$V$348,Total!M$1,FALSE)</f>
        <v>0</v>
      </c>
      <c r="O37" s="64">
        <f>VLOOKUP($B37,Total!$A$4:$V$348,Total!N$1,FALSE)</f>
        <v>0</v>
      </c>
      <c r="P37" s="64">
        <f>VLOOKUP($B37,Total!$A$4:$V$348,Total!O$1,FALSE)</f>
        <v>0</v>
      </c>
      <c r="Q37" s="64">
        <f>VLOOKUP($B37,Total!$A$4:$V$348,Total!P$1,FALSE)</f>
        <v>0</v>
      </c>
      <c r="R37" s="64">
        <f>VLOOKUP($B37,Total!$A$4:$V$348,Total!Q$1,FALSE)</f>
        <v>0</v>
      </c>
      <c r="S37" s="64">
        <f>VLOOKUP($B37,Total!$A$4:$V$348,Total!R$1,FALSE)</f>
        <v>0</v>
      </c>
      <c r="T37" s="64">
        <f>VLOOKUP($B37,Total!$A$4:$V$348,Total!S$1,FALSE)</f>
        <v>0</v>
      </c>
      <c r="U37" s="64">
        <f>VLOOKUP($B37,Total!$A$4:$V$348,Total!T$1,FALSE)</f>
        <v>0</v>
      </c>
      <c r="V37" s="64">
        <f>VLOOKUP($B37,Total!$A$4:$V$348,Total!U$1,FALSE)</f>
        <v>2375</v>
      </c>
      <c r="W37" s="64">
        <f>VLOOKUP($B37,Total!$A$4:$V$348,Total!V$1,FALSE)</f>
        <v>155869176</v>
      </c>
    </row>
    <row r="38" spans="1:23" s="47" customFormat="1" x14ac:dyDescent="0.2">
      <c r="A38" s="44">
        <v>13166</v>
      </c>
      <c r="B38" s="105">
        <v>13102</v>
      </c>
      <c r="C38" s="28" t="s">
        <v>391</v>
      </c>
      <c r="D38" s="64">
        <f>VLOOKUP($B38,Total!$A$4:$V$348,Total!C$1,FALSE)</f>
        <v>330</v>
      </c>
      <c r="E38" s="64">
        <f>VLOOKUP($B38,Total!$A$4:$V$348,Total!D$1,FALSE)</f>
        <v>25254240</v>
      </c>
      <c r="F38" s="64">
        <f>VLOOKUP($B38,Total!$A$4:$V$348,Total!E$1,FALSE)</f>
        <v>250</v>
      </c>
      <c r="G38" s="64">
        <f>VLOOKUP($B38,Total!$A$4:$V$348,Total!F$1,FALSE)</f>
        <v>13281000</v>
      </c>
      <c r="H38" s="64">
        <f>VLOOKUP($B38,Total!$A$4:$V$348,Total!G$1,FALSE)</f>
        <v>0</v>
      </c>
      <c r="I38" s="64">
        <f>VLOOKUP($B38,Total!$A$4:$V$348,Total!H$1,FALSE)</f>
        <v>0</v>
      </c>
      <c r="J38" s="64">
        <f>VLOOKUP($B38,Total!$A$4:$V$348,Total!I$1,FALSE)</f>
        <v>0</v>
      </c>
      <c r="K38" s="64">
        <f>VLOOKUP($B38,Total!$A$4:$V$348,Total!J$1,FALSE)</f>
        <v>0</v>
      </c>
      <c r="L38" s="64">
        <f>VLOOKUP($B38,Total!$A$4:$V$348,Total!K$1,FALSE)</f>
        <v>0</v>
      </c>
      <c r="M38" s="64">
        <f>VLOOKUP($B38,Total!$A$4:$V$348,Total!L$1,FALSE)</f>
        <v>0</v>
      </c>
      <c r="N38" s="64">
        <f>VLOOKUP($B38,Total!$A$4:$V$348,Total!M$1,FALSE)</f>
        <v>0</v>
      </c>
      <c r="O38" s="64">
        <f>VLOOKUP($B38,Total!$A$4:$V$348,Total!N$1,FALSE)</f>
        <v>0</v>
      </c>
      <c r="P38" s="64">
        <f>VLOOKUP($B38,Total!$A$4:$V$348,Total!O$1,FALSE)</f>
        <v>107</v>
      </c>
      <c r="Q38" s="64">
        <f>VLOOKUP($B38,Total!$A$4:$V$348,Total!P$1,FALSE)</f>
        <v>8188496</v>
      </c>
      <c r="R38" s="64">
        <f>VLOOKUP($B38,Total!$A$4:$V$348,Total!Q$1,FALSE)</f>
        <v>8</v>
      </c>
      <c r="S38" s="64">
        <f>VLOOKUP($B38,Total!$A$4:$V$348,Total!R$1,FALSE)</f>
        <v>424992</v>
      </c>
      <c r="T38" s="64">
        <f>VLOOKUP($B38,Total!$A$4:$V$348,Total!S$1,FALSE)</f>
        <v>5</v>
      </c>
      <c r="U38" s="64">
        <f>VLOOKUP($B38,Total!$A$4:$V$348,Total!T$1,FALSE)</f>
        <v>279520</v>
      </c>
      <c r="V38" s="64">
        <f>VLOOKUP($B38,Total!$A$4:$V$348,Total!U$1,FALSE)</f>
        <v>700</v>
      </c>
      <c r="W38" s="64">
        <f>VLOOKUP($B38,Total!$A$4:$V$348,Total!V$1,FALSE)</f>
        <v>47428248</v>
      </c>
    </row>
    <row r="39" spans="1:23" s="47" customFormat="1" x14ac:dyDescent="0.2">
      <c r="A39" s="44">
        <v>13167</v>
      </c>
      <c r="B39" s="105">
        <v>13108</v>
      </c>
      <c r="C39" s="28" t="s">
        <v>392</v>
      </c>
      <c r="D39" s="64">
        <f>VLOOKUP($B39,Total!$A$4:$V$348,Total!C$1,FALSE)</f>
        <v>348</v>
      </c>
      <c r="E39" s="64">
        <f>VLOOKUP($B39,Total!$A$4:$V$348,Total!D$1,FALSE)</f>
        <v>26631744</v>
      </c>
      <c r="F39" s="64">
        <f>VLOOKUP($B39,Total!$A$4:$V$348,Total!E$1,FALSE)</f>
        <v>306</v>
      </c>
      <c r="G39" s="64">
        <f>VLOOKUP($B39,Total!$A$4:$V$348,Total!F$1,FALSE)</f>
        <v>16255944</v>
      </c>
      <c r="H39" s="64">
        <f>VLOOKUP($B39,Total!$A$4:$V$348,Total!G$1,FALSE)</f>
        <v>108</v>
      </c>
      <c r="I39" s="64">
        <f>VLOOKUP($B39,Total!$A$4:$V$348,Total!H$1,FALSE)</f>
        <v>8265024</v>
      </c>
      <c r="J39" s="64">
        <f>VLOOKUP($B39,Total!$A$4:$V$348,Total!I$1,FALSE)</f>
        <v>232</v>
      </c>
      <c r="K39" s="64">
        <f>VLOOKUP($B39,Total!$A$4:$V$348,Total!J$1,FALSE)</f>
        <v>12324768</v>
      </c>
      <c r="L39" s="64">
        <f>VLOOKUP($B39,Total!$A$4:$V$348,Total!K$1,FALSE)</f>
        <v>0</v>
      </c>
      <c r="M39" s="64">
        <f>VLOOKUP($B39,Total!$A$4:$V$348,Total!L$1,FALSE)</f>
        <v>0</v>
      </c>
      <c r="N39" s="64">
        <f>VLOOKUP($B39,Total!$A$4:$V$348,Total!M$1,FALSE)</f>
        <v>0</v>
      </c>
      <c r="O39" s="64">
        <f>VLOOKUP($B39,Total!$A$4:$V$348,Total!N$1,FALSE)</f>
        <v>0</v>
      </c>
      <c r="P39" s="64">
        <f>VLOOKUP($B39,Total!$A$4:$V$348,Total!O$1,FALSE)</f>
        <v>87</v>
      </c>
      <c r="Q39" s="64">
        <f>VLOOKUP($B39,Total!$A$4:$V$348,Total!P$1,FALSE)</f>
        <v>6657936</v>
      </c>
      <c r="R39" s="64">
        <f>VLOOKUP($B39,Total!$A$4:$V$348,Total!Q$1,FALSE)</f>
        <v>3</v>
      </c>
      <c r="S39" s="64">
        <f>VLOOKUP($B39,Total!$A$4:$V$348,Total!R$1,FALSE)</f>
        <v>159372</v>
      </c>
      <c r="T39" s="64">
        <f>VLOOKUP($B39,Total!$A$4:$V$348,Total!S$1,FALSE)</f>
        <v>0</v>
      </c>
      <c r="U39" s="64">
        <f>VLOOKUP($B39,Total!$A$4:$V$348,Total!T$1,FALSE)</f>
        <v>0</v>
      </c>
      <c r="V39" s="64">
        <f>VLOOKUP($B39,Total!$A$4:$V$348,Total!U$1,FALSE)</f>
        <v>1084</v>
      </c>
      <c r="W39" s="64">
        <f>VLOOKUP($B39,Total!$A$4:$V$348,Total!V$1,FALSE)</f>
        <v>70294788</v>
      </c>
    </row>
    <row r="40" spans="1:23" s="47" customFormat="1" x14ac:dyDescent="0.2">
      <c r="A40" s="44">
        <v>13201</v>
      </c>
      <c r="B40" s="105">
        <v>13301</v>
      </c>
      <c r="C40" s="28" t="s">
        <v>393</v>
      </c>
      <c r="D40" s="64">
        <f>VLOOKUP($B40,Total!$A$4:$V$348,Total!C$1,FALSE)</f>
        <v>704</v>
      </c>
      <c r="E40" s="64">
        <f>VLOOKUP($B40,Total!$A$4:$V$348,Total!D$1,FALSE)</f>
        <v>53875712</v>
      </c>
      <c r="F40" s="64">
        <f>VLOOKUP($B40,Total!$A$4:$V$348,Total!E$1,FALSE)</f>
        <v>741</v>
      </c>
      <c r="G40" s="64">
        <f>VLOOKUP($B40,Total!$A$4:$V$348,Total!F$1,FALSE)</f>
        <v>39364884</v>
      </c>
      <c r="H40" s="64">
        <f>VLOOKUP($B40,Total!$A$4:$V$348,Total!G$1,FALSE)</f>
        <v>518</v>
      </c>
      <c r="I40" s="64">
        <f>VLOOKUP($B40,Total!$A$4:$V$348,Total!H$1,FALSE)</f>
        <v>39641504</v>
      </c>
      <c r="J40" s="64">
        <f>VLOOKUP($B40,Total!$A$4:$V$348,Total!I$1,FALSE)</f>
        <v>220</v>
      </c>
      <c r="K40" s="64">
        <f>VLOOKUP($B40,Total!$A$4:$V$348,Total!J$1,FALSE)</f>
        <v>11687280</v>
      </c>
      <c r="L40" s="64">
        <f>VLOOKUP($B40,Total!$A$4:$V$348,Total!K$1,FALSE)</f>
        <v>7</v>
      </c>
      <c r="M40" s="64">
        <f>VLOOKUP($B40,Total!$A$4:$V$348,Total!L$1,FALSE)</f>
        <v>535696</v>
      </c>
      <c r="N40" s="64">
        <f>VLOOKUP($B40,Total!$A$4:$V$348,Total!M$1,FALSE)</f>
        <v>1</v>
      </c>
      <c r="O40" s="64">
        <f>VLOOKUP($B40,Total!$A$4:$V$348,Total!N$1,FALSE)</f>
        <v>53124</v>
      </c>
      <c r="P40" s="64">
        <f>VLOOKUP($B40,Total!$A$4:$V$348,Total!O$1,FALSE)</f>
        <v>173</v>
      </c>
      <c r="Q40" s="64">
        <f>VLOOKUP($B40,Total!$A$4:$V$348,Total!P$1,FALSE)</f>
        <v>13239344</v>
      </c>
      <c r="R40" s="64">
        <f>VLOOKUP($B40,Total!$A$4:$V$348,Total!Q$1,FALSE)</f>
        <v>67</v>
      </c>
      <c r="S40" s="64">
        <f>VLOOKUP($B40,Total!$A$4:$V$348,Total!R$1,FALSE)</f>
        <v>3559308</v>
      </c>
      <c r="T40" s="64">
        <f>VLOOKUP($B40,Total!$A$4:$V$348,Total!S$1,FALSE)</f>
        <v>0</v>
      </c>
      <c r="U40" s="64">
        <f>VLOOKUP($B40,Total!$A$4:$V$348,Total!T$1,FALSE)</f>
        <v>0</v>
      </c>
      <c r="V40" s="64">
        <f>VLOOKUP($B40,Total!$A$4:$V$348,Total!U$1,FALSE)</f>
        <v>2431</v>
      </c>
      <c r="W40" s="64">
        <f>VLOOKUP($B40,Total!$A$4:$V$348,Total!V$1,FALSE)</f>
        <v>161956852</v>
      </c>
    </row>
    <row r="41" spans="1:23" s="47" customFormat="1" x14ac:dyDescent="0.2">
      <c r="A41" s="44">
        <v>13202</v>
      </c>
      <c r="B41" s="105">
        <v>13302</v>
      </c>
      <c r="C41" s="28" t="s">
        <v>394</v>
      </c>
      <c r="D41" s="64">
        <f>VLOOKUP($B41,Total!$A$4:$V$348,Total!C$1,FALSE)</f>
        <v>352</v>
      </c>
      <c r="E41" s="64">
        <f>VLOOKUP($B41,Total!$A$4:$V$348,Total!D$1,FALSE)</f>
        <v>26937856</v>
      </c>
      <c r="F41" s="64">
        <f>VLOOKUP($B41,Total!$A$4:$V$348,Total!E$1,FALSE)</f>
        <v>348</v>
      </c>
      <c r="G41" s="64">
        <f>VLOOKUP($B41,Total!$A$4:$V$348,Total!F$1,FALSE)</f>
        <v>18487152</v>
      </c>
      <c r="H41" s="64">
        <f>VLOOKUP($B41,Total!$A$4:$V$348,Total!G$1,FALSE)</f>
        <v>348</v>
      </c>
      <c r="I41" s="64">
        <f>VLOOKUP($B41,Total!$A$4:$V$348,Total!H$1,FALSE)</f>
        <v>26631744</v>
      </c>
      <c r="J41" s="64">
        <f>VLOOKUP($B41,Total!$A$4:$V$348,Total!I$1,FALSE)</f>
        <v>290</v>
      </c>
      <c r="K41" s="64">
        <f>VLOOKUP($B41,Total!$A$4:$V$348,Total!J$1,FALSE)</f>
        <v>15405960</v>
      </c>
      <c r="L41" s="64">
        <f>VLOOKUP($B41,Total!$A$4:$V$348,Total!K$1,FALSE)</f>
        <v>0</v>
      </c>
      <c r="M41" s="64">
        <f>VLOOKUP($B41,Total!$A$4:$V$348,Total!L$1,FALSE)</f>
        <v>0</v>
      </c>
      <c r="N41" s="64">
        <f>VLOOKUP($B41,Total!$A$4:$V$348,Total!M$1,FALSE)</f>
        <v>0</v>
      </c>
      <c r="O41" s="64">
        <f>VLOOKUP($B41,Total!$A$4:$V$348,Total!N$1,FALSE)</f>
        <v>0</v>
      </c>
      <c r="P41" s="64">
        <f>VLOOKUP($B41,Total!$A$4:$V$348,Total!O$1,FALSE)</f>
        <v>103</v>
      </c>
      <c r="Q41" s="64">
        <f>VLOOKUP($B41,Total!$A$4:$V$348,Total!P$1,FALSE)</f>
        <v>7882384</v>
      </c>
      <c r="R41" s="64">
        <f>VLOOKUP($B41,Total!$A$4:$V$348,Total!Q$1,FALSE)</f>
        <v>29</v>
      </c>
      <c r="S41" s="64">
        <f>VLOOKUP($B41,Total!$A$4:$V$348,Total!R$1,FALSE)</f>
        <v>1540596</v>
      </c>
      <c r="T41" s="64">
        <f>VLOOKUP($B41,Total!$A$4:$V$348,Total!S$1,FALSE)</f>
        <v>0</v>
      </c>
      <c r="U41" s="64">
        <f>VLOOKUP($B41,Total!$A$4:$V$348,Total!T$1,FALSE)</f>
        <v>0</v>
      </c>
      <c r="V41" s="64">
        <f>VLOOKUP($B41,Total!$A$4:$V$348,Total!U$1,FALSE)</f>
        <v>1470</v>
      </c>
      <c r="W41" s="64">
        <f>VLOOKUP($B41,Total!$A$4:$V$348,Total!V$1,FALSE)</f>
        <v>96885692</v>
      </c>
    </row>
    <row r="42" spans="1:23" s="47" customFormat="1" x14ac:dyDescent="0.2">
      <c r="A42" s="44">
        <v>13203</v>
      </c>
      <c r="B42" s="105">
        <v>13303</v>
      </c>
      <c r="C42" s="28" t="s">
        <v>395</v>
      </c>
      <c r="D42" s="64">
        <f>VLOOKUP($B42,Total!$A$4:$V$348,Total!C$1,FALSE)</f>
        <v>162</v>
      </c>
      <c r="E42" s="64">
        <f>VLOOKUP($B42,Total!$A$4:$V$348,Total!D$1,FALSE)</f>
        <v>12397536</v>
      </c>
      <c r="F42" s="64">
        <f>VLOOKUP($B42,Total!$A$4:$V$348,Total!E$1,FALSE)</f>
        <v>188</v>
      </c>
      <c r="G42" s="64">
        <f>VLOOKUP($B42,Total!$A$4:$V$348,Total!F$1,FALSE)</f>
        <v>9987312</v>
      </c>
      <c r="H42" s="64">
        <f>VLOOKUP($B42,Total!$A$4:$V$348,Total!G$1,FALSE)</f>
        <v>57</v>
      </c>
      <c r="I42" s="64">
        <f>VLOOKUP($B42,Total!$A$4:$V$348,Total!H$1,FALSE)</f>
        <v>4362096</v>
      </c>
      <c r="J42" s="64">
        <f>VLOOKUP($B42,Total!$A$4:$V$348,Total!I$1,FALSE)</f>
        <v>68</v>
      </c>
      <c r="K42" s="64">
        <f>VLOOKUP($B42,Total!$A$4:$V$348,Total!J$1,FALSE)</f>
        <v>3612432</v>
      </c>
      <c r="L42" s="64">
        <f>VLOOKUP($B42,Total!$A$4:$V$348,Total!K$1,FALSE)</f>
        <v>0</v>
      </c>
      <c r="M42" s="64">
        <f>VLOOKUP($B42,Total!$A$4:$V$348,Total!L$1,FALSE)</f>
        <v>0</v>
      </c>
      <c r="N42" s="64">
        <f>VLOOKUP($B42,Total!$A$4:$V$348,Total!M$1,FALSE)</f>
        <v>0</v>
      </c>
      <c r="O42" s="64">
        <f>VLOOKUP($B42,Total!$A$4:$V$348,Total!N$1,FALSE)</f>
        <v>0</v>
      </c>
      <c r="P42" s="64">
        <f>VLOOKUP($B42,Total!$A$4:$V$348,Total!O$1,FALSE)</f>
        <v>33</v>
      </c>
      <c r="Q42" s="64">
        <f>VLOOKUP($B42,Total!$A$4:$V$348,Total!P$1,FALSE)</f>
        <v>2525424</v>
      </c>
      <c r="R42" s="64">
        <f>VLOOKUP($B42,Total!$A$4:$V$348,Total!Q$1,FALSE)</f>
        <v>5</v>
      </c>
      <c r="S42" s="64">
        <f>VLOOKUP($B42,Total!$A$4:$V$348,Total!R$1,FALSE)</f>
        <v>265620</v>
      </c>
      <c r="T42" s="64">
        <f>VLOOKUP($B42,Total!$A$4:$V$348,Total!S$1,FALSE)</f>
        <v>0</v>
      </c>
      <c r="U42" s="64">
        <f>VLOOKUP($B42,Total!$A$4:$V$348,Total!T$1,FALSE)</f>
        <v>0</v>
      </c>
      <c r="V42" s="64">
        <f>VLOOKUP($B42,Total!$A$4:$V$348,Total!U$1,FALSE)</f>
        <v>513</v>
      </c>
      <c r="W42" s="64">
        <f>VLOOKUP($B42,Total!$A$4:$V$348,Total!V$1,FALSE)</f>
        <v>33150420</v>
      </c>
    </row>
    <row r="43" spans="1:23" s="47" customFormat="1" x14ac:dyDescent="0.2">
      <c r="A43" s="44">
        <v>13301</v>
      </c>
      <c r="B43" s="105">
        <v>13201</v>
      </c>
      <c r="C43" s="28" t="s">
        <v>396</v>
      </c>
      <c r="D43" s="64">
        <f>VLOOKUP($B43,Total!$A$4:$V$348,Total!C$1,FALSE)</f>
        <v>848</v>
      </c>
      <c r="E43" s="64">
        <f>VLOOKUP($B43,Total!$A$4:$V$348,Total!D$1,FALSE)</f>
        <v>64895744</v>
      </c>
      <c r="F43" s="64">
        <f>VLOOKUP($B43,Total!$A$4:$V$348,Total!E$1,FALSE)</f>
        <v>1266</v>
      </c>
      <c r="G43" s="64">
        <f>VLOOKUP($B43,Total!$A$4:$V$348,Total!F$1,FALSE)</f>
        <v>67254984</v>
      </c>
      <c r="H43" s="64">
        <f>VLOOKUP($B43,Total!$A$4:$V$348,Total!G$1,FALSE)</f>
        <v>899</v>
      </c>
      <c r="I43" s="64">
        <f>VLOOKUP($B43,Total!$A$4:$V$348,Total!H$1,FALSE)</f>
        <v>68798672</v>
      </c>
      <c r="J43" s="64">
        <f>VLOOKUP($B43,Total!$A$4:$V$348,Total!I$1,FALSE)</f>
        <v>882</v>
      </c>
      <c r="K43" s="64">
        <f>VLOOKUP($B43,Total!$A$4:$V$348,Total!J$1,FALSE)</f>
        <v>46855368</v>
      </c>
      <c r="L43" s="64">
        <f>VLOOKUP($B43,Total!$A$4:$V$348,Total!K$1,FALSE)</f>
        <v>0</v>
      </c>
      <c r="M43" s="64">
        <f>VLOOKUP($B43,Total!$A$4:$V$348,Total!L$1,FALSE)</f>
        <v>0</v>
      </c>
      <c r="N43" s="64">
        <f>VLOOKUP($B43,Total!$A$4:$V$348,Total!M$1,FALSE)</f>
        <v>0</v>
      </c>
      <c r="O43" s="64">
        <f>VLOOKUP($B43,Total!$A$4:$V$348,Total!N$1,FALSE)</f>
        <v>0</v>
      </c>
      <c r="P43" s="64">
        <f>VLOOKUP($B43,Total!$A$4:$V$348,Total!O$1,FALSE)</f>
        <v>575</v>
      </c>
      <c r="Q43" s="64">
        <f>VLOOKUP($B43,Total!$A$4:$V$348,Total!P$1,FALSE)</f>
        <v>44003600</v>
      </c>
      <c r="R43" s="64">
        <f>VLOOKUP($B43,Total!$A$4:$V$348,Total!Q$1,FALSE)</f>
        <v>216</v>
      </c>
      <c r="S43" s="64">
        <f>VLOOKUP($B43,Total!$A$4:$V$348,Total!R$1,FALSE)</f>
        <v>11474784</v>
      </c>
      <c r="T43" s="64">
        <f>VLOOKUP($B43,Total!$A$4:$V$348,Total!S$1,FALSE)</f>
        <v>2</v>
      </c>
      <c r="U43" s="64">
        <f>VLOOKUP($B43,Total!$A$4:$V$348,Total!T$1,FALSE)</f>
        <v>111808</v>
      </c>
      <c r="V43" s="64">
        <f>VLOOKUP($B43,Total!$A$4:$V$348,Total!U$1,FALSE)</f>
        <v>4688</v>
      </c>
      <c r="W43" s="64">
        <f>VLOOKUP($B43,Total!$A$4:$V$348,Total!V$1,FALSE)</f>
        <v>303394960</v>
      </c>
    </row>
    <row r="44" spans="1:23" s="47" customFormat="1" x14ac:dyDescent="0.2">
      <c r="A44" s="44">
        <v>13302</v>
      </c>
      <c r="B44" s="105">
        <v>13202</v>
      </c>
      <c r="C44" s="28" t="s">
        <v>397</v>
      </c>
      <c r="D44" s="64">
        <f>VLOOKUP($B44,Total!$A$4:$V$348,Total!C$1,FALSE)</f>
        <v>161</v>
      </c>
      <c r="E44" s="64">
        <f>VLOOKUP($B44,Total!$A$4:$V$348,Total!D$1,FALSE)</f>
        <v>12321008</v>
      </c>
      <c r="F44" s="64">
        <f>VLOOKUP($B44,Total!$A$4:$V$348,Total!E$1,FALSE)</f>
        <v>147</v>
      </c>
      <c r="G44" s="64">
        <f>VLOOKUP($B44,Total!$A$4:$V$348,Total!F$1,FALSE)</f>
        <v>7809228</v>
      </c>
      <c r="H44" s="64">
        <f>VLOOKUP($B44,Total!$A$4:$V$348,Total!G$1,FALSE)</f>
        <v>104</v>
      </c>
      <c r="I44" s="64">
        <f>VLOOKUP($B44,Total!$A$4:$V$348,Total!H$1,FALSE)</f>
        <v>7958912</v>
      </c>
      <c r="J44" s="64">
        <f>VLOOKUP($B44,Total!$A$4:$V$348,Total!I$1,FALSE)</f>
        <v>58</v>
      </c>
      <c r="K44" s="64">
        <f>VLOOKUP($B44,Total!$A$4:$V$348,Total!J$1,FALSE)</f>
        <v>3081192</v>
      </c>
      <c r="L44" s="64">
        <f>VLOOKUP($B44,Total!$A$4:$V$348,Total!K$1,FALSE)</f>
        <v>0</v>
      </c>
      <c r="M44" s="64">
        <f>VLOOKUP($B44,Total!$A$4:$V$348,Total!L$1,FALSE)</f>
        <v>0</v>
      </c>
      <c r="N44" s="64">
        <f>VLOOKUP($B44,Total!$A$4:$V$348,Total!M$1,FALSE)</f>
        <v>0</v>
      </c>
      <c r="O44" s="64">
        <f>VLOOKUP($B44,Total!$A$4:$V$348,Total!N$1,FALSE)</f>
        <v>0</v>
      </c>
      <c r="P44" s="64">
        <f>VLOOKUP($B44,Total!$A$4:$V$348,Total!O$1,FALSE)</f>
        <v>83</v>
      </c>
      <c r="Q44" s="64">
        <f>VLOOKUP($B44,Total!$A$4:$V$348,Total!P$1,FALSE)</f>
        <v>6351824</v>
      </c>
      <c r="R44" s="64">
        <f>VLOOKUP($B44,Total!$A$4:$V$348,Total!Q$1,FALSE)</f>
        <v>3</v>
      </c>
      <c r="S44" s="64">
        <f>VLOOKUP($B44,Total!$A$4:$V$348,Total!R$1,FALSE)</f>
        <v>159372</v>
      </c>
      <c r="T44" s="64">
        <f>VLOOKUP($B44,Total!$A$4:$V$348,Total!S$1,FALSE)</f>
        <v>0</v>
      </c>
      <c r="U44" s="64">
        <f>VLOOKUP($B44,Total!$A$4:$V$348,Total!T$1,FALSE)</f>
        <v>0</v>
      </c>
      <c r="V44" s="64">
        <f>VLOOKUP($B44,Total!$A$4:$V$348,Total!U$1,FALSE)</f>
        <v>556</v>
      </c>
      <c r="W44" s="64">
        <f>VLOOKUP($B44,Total!$A$4:$V$348,Total!V$1,FALSE)</f>
        <v>37681536</v>
      </c>
    </row>
    <row r="45" spans="1:23" s="47" customFormat="1" x14ac:dyDescent="0.2">
      <c r="A45" s="44">
        <v>13303</v>
      </c>
      <c r="B45" s="105">
        <v>13203</v>
      </c>
      <c r="C45" s="28" t="s">
        <v>398</v>
      </c>
      <c r="D45" s="64">
        <f>VLOOKUP($B45,Total!$A$4:$V$348,Total!C$1,FALSE)</f>
        <v>139</v>
      </c>
      <c r="E45" s="64">
        <f>VLOOKUP($B45,Total!$A$4:$V$348,Total!D$1,FALSE)</f>
        <v>10637392</v>
      </c>
      <c r="F45" s="64">
        <f>VLOOKUP($B45,Total!$A$4:$V$348,Total!E$1,FALSE)</f>
        <v>167</v>
      </c>
      <c r="G45" s="64">
        <f>VLOOKUP($B45,Total!$A$4:$V$348,Total!F$1,FALSE)</f>
        <v>8871708</v>
      </c>
      <c r="H45" s="64">
        <f>VLOOKUP($B45,Total!$A$4:$V$348,Total!G$1,FALSE)</f>
        <v>18</v>
      </c>
      <c r="I45" s="64">
        <f>VLOOKUP($B45,Total!$A$4:$V$348,Total!H$1,FALSE)</f>
        <v>1377504</v>
      </c>
      <c r="J45" s="64">
        <f>VLOOKUP($B45,Total!$A$4:$V$348,Total!I$1,FALSE)</f>
        <v>9</v>
      </c>
      <c r="K45" s="64">
        <f>VLOOKUP($B45,Total!$A$4:$V$348,Total!J$1,FALSE)</f>
        <v>478116</v>
      </c>
      <c r="L45" s="64">
        <f>VLOOKUP($B45,Total!$A$4:$V$348,Total!K$1,FALSE)</f>
        <v>0</v>
      </c>
      <c r="M45" s="64">
        <f>VLOOKUP($B45,Total!$A$4:$V$348,Total!L$1,FALSE)</f>
        <v>0</v>
      </c>
      <c r="N45" s="64">
        <f>VLOOKUP($B45,Total!$A$4:$V$348,Total!M$1,FALSE)</f>
        <v>0</v>
      </c>
      <c r="O45" s="64">
        <f>VLOOKUP($B45,Total!$A$4:$V$348,Total!N$1,FALSE)</f>
        <v>0</v>
      </c>
      <c r="P45" s="64">
        <f>VLOOKUP($B45,Total!$A$4:$V$348,Total!O$1,FALSE)</f>
        <v>32</v>
      </c>
      <c r="Q45" s="64">
        <f>VLOOKUP($B45,Total!$A$4:$V$348,Total!P$1,FALSE)</f>
        <v>2448896</v>
      </c>
      <c r="R45" s="64">
        <f>VLOOKUP($B45,Total!$A$4:$V$348,Total!Q$1,FALSE)</f>
        <v>16</v>
      </c>
      <c r="S45" s="64">
        <f>VLOOKUP($B45,Total!$A$4:$V$348,Total!R$1,FALSE)</f>
        <v>849984</v>
      </c>
      <c r="T45" s="64">
        <f>VLOOKUP($B45,Total!$A$4:$V$348,Total!S$1,FALSE)</f>
        <v>0</v>
      </c>
      <c r="U45" s="64">
        <f>VLOOKUP($B45,Total!$A$4:$V$348,Total!T$1,FALSE)</f>
        <v>0</v>
      </c>
      <c r="V45" s="64">
        <f>VLOOKUP($B45,Total!$A$4:$V$348,Total!U$1,FALSE)</f>
        <v>381</v>
      </c>
      <c r="W45" s="64">
        <f>VLOOKUP($B45,Total!$A$4:$V$348,Total!V$1,FALSE)</f>
        <v>24663600</v>
      </c>
    </row>
    <row r="46" spans="1:23" s="47" customFormat="1" x14ac:dyDescent="0.2">
      <c r="A46" s="44">
        <v>13401</v>
      </c>
      <c r="B46" s="105">
        <v>13401</v>
      </c>
      <c r="C46" s="28" t="s">
        <v>399</v>
      </c>
      <c r="D46" s="64">
        <f>VLOOKUP($B46,Total!$A$4:$V$348,Total!C$1,FALSE)</f>
        <v>1508</v>
      </c>
      <c r="E46" s="64">
        <f>VLOOKUP($B46,Total!$A$4:$V$348,Total!D$1,FALSE)</f>
        <v>115404224</v>
      </c>
      <c r="F46" s="64">
        <f>VLOOKUP($B46,Total!$A$4:$V$348,Total!E$1,FALSE)</f>
        <v>1108</v>
      </c>
      <c r="G46" s="64">
        <f>VLOOKUP($B46,Total!$A$4:$V$348,Total!F$1,FALSE)</f>
        <v>58861392</v>
      </c>
      <c r="H46" s="64">
        <f>VLOOKUP($B46,Total!$A$4:$V$348,Total!G$1,FALSE)</f>
        <v>1092</v>
      </c>
      <c r="I46" s="64">
        <f>VLOOKUP($B46,Total!$A$4:$V$348,Total!H$1,FALSE)</f>
        <v>83568576</v>
      </c>
      <c r="J46" s="64">
        <f>VLOOKUP($B46,Total!$A$4:$V$348,Total!I$1,FALSE)</f>
        <v>844</v>
      </c>
      <c r="K46" s="64">
        <f>VLOOKUP($B46,Total!$A$4:$V$348,Total!J$1,FALSE)</f>
        <v>44836656</v>
      </c>
      <c r="L46" s="64">
        <f>VLOOKUP($B46,Total!$A$4:$V$348,Total!K$1,FALSE)</f>
        <v>0</v>
      </c>
      <c r="M46" s="64">
        <f>VLOOKUP($B46,Total!$A$4:$V$348,Total!L$1,FALSE)</f>
        <v>0</v>
      </c>
      <c r="N46" s="64">
        <f>VLOOKUP($B46,Total!$A$4:$V$348,Total!M$1,FALSE)</f>
        <v>0</v>
      </c>
      <c r="O46" s="64">
        <f>VLOOKUP($B46,Total!$A$4:$V$348,Total!N$1,FALSE)</f>
        <v>0</v>
      </c>
      <c r="P46" s="64">
        <f>VLOOKUP($B46,Total!$A$4:$V$348,Total!O$1,FALSE)</f>
        <v>275</v>
      </c>
      <c r="Q46" s="64">
        <f>VLOOKUP($B46,Total!$A$4:$V$348,Total!P$1,FALSE)</f>
        <v>21045200</v>
      </c>
      <c r="R46" s="64">
        <f>VLOOKUP($B46,Total!$A$4:$V$348,Total!Q$1,FALSE)</f>
        <v>70</v>
      </c>
      <c r="S46" s="64">
        <f>VLOOKUP($B46,Total!$A$4:$V$348,Total!R$1,FALSE)</f>
        <v>3718680</v>
      </c>
      <c r="T46" s="64">
        <f>VLOOKUP($B46,Total!$A$4:$V$348,Total!S$1,FALSE)</f>
        <v>0</v>
      </c>
      <c r="U46" s="64">
        <f>VLOOKUP($B46,Total!$A$4:$V$348,Total!T$1,FALSE)</f>
        <v>0</v>
      </c>
      <c r="V46" s="64">
        <f>VLOOKUP($B46,Total!$A$4:$V$348,Total!U$1,FALSE)</f>
        <v>4897</v>
      </c>
      <c r="W46" s="64">
        <f>VLOOKUP($B46,Total!$A$4:$V$348,Total!V$1,FALSE)</f>
        <v>327434728</v>
      </c>
    </row>
    <row r="47" spans="1:23" s="47" customFormat="1" x14ac:dyDescent="0.2">
      <c r="A47" s="44">
        <v>13402</v>
      </c>
      <c r="B47" s="105">
        <v>13403</v>
      </c>
      <c r="C47" s="28" t="s">
        <v>400</v>
      </c>
      <c r="D47" s="64">
        <f>VLOOKUP($B47,Total!$A$4:$V$348,Total!C$1,FALSE)</f>
        <v>144</v>
      </c>
      <c r="E47" s="64">
        <f>VLOOKUP($B47,Total!$A$4:$V$348,Total!D$1,FALSE)</f>
        <v>11020032</v>
      </c>
      <c r="F47" s="64">
        <f>VLOOKUP($B47,Total!$A$4:$V$348,Total!E$1,FALSE)</f>
        <v>145</v>
      </c>
      <c r="G47" s="64">
        <f>VLOOKUP($B47,Total!$A$4:$V$348,Total!F$1,FALSE)</f>
        <v>7702980</v>
      </c>
      <c r="H47" s="64">
        <f>VLOOKUP($B47,Total!$A$4:$V$348,Total!G$1,FALSE)</f>
        <v>73</v>
      </c>
      <c r="I47" s="64">
        <f>VLOOKUP($B47,Total!$A$4:$V$348,Total!H$1,FALSE)</f>
        <v>5586544</v>
      </c>
      <c r="J47" s="64">
        <f>VLOOKUP($B47,Total!$A$4:$V$348,Total!I$1,FALSE)</f>
        <v>56</v>
      </c>
      <c r="K47" s="64">
        <f>VLOOKUP($B47,Total!$A$4:$V$348,Total!J$1,FALSE)</f>
        <v>2974944</v>
      </c>
      <c r="L47" s="64">
        <f>VLOOKUP($B47,Total!$A$4:$V$348,Total!K$1,FALSE)</f>
        <v>0</v>
      </c>
      <c r="M47" s="64">
        <f>VLOOKUP($B47,Total!$A$4:$V$348,Total!L$1,FALSE)</f>
        <v>0</v>
      </c>
      <c r="N47" s="64">
        <f>VLOOKUP($B47,Total!$A$4:$V$348,Total!M$1,FALSE)</f>
        <v>0</v>
      </c>
      <c r="O47" s="64">
        <f>VLOOKUP($B47,Total!$A$4:$V$348,Total!N$1,FALSE)</f>
        <v>0</v>
      </c>
      <c r="P47" s="64">
        <f>VLOOKUP($B47,Total!$A$4:$V$348,Total!O$1,FALSE)</f>
        <v>25</v>
      </c>
      <c r="Q47" s="64">
        <f>VLOOKUP($B47,Total!$A$4:$V$348,Total!P$1,FALSE)</f>
        <v>1913200</v>
      </c>
      <c r="R47" s="64">
        <f>VLOOKUP($B47,Total!$A$4:$V$348,Total!Q$1,FALSE)</f>
        <v>3</v>
      </c>
      <c r="S47" s="64">
        <f>VLOOKUP($B47,Total!$A$4:$V$348,Total!R$1,FALSE)</f>
        <v>159372</v>
      </c>
      <c r="T47" s="64">
        <f>VLOOKUP($B47,Total!$A$4:$V$348,Total!S$1,FALSE)</f>
        <v>0</v>
      </c>
      <c r="U47" s="64">
        <f>VLOOKUP($B47,Total!$A$4:$V$348,Total!T$1,FALSE)</f>
        <v>0</v>
      </c>
      <c r="V47" s="64">
        <f>VLOOKUP($B47,Total!$A$4:$V$348,Total!U$1,FALSE)</f>
        <v>446</v>
      </c>
      <c r="W47" s="64">
        <f>VLOOKUP($B47,Total!$A$4:$V$348,Total!V$1,FALSE)</f>
        <v>29357072</v>
      </c>
    </row>
    <row r="48" spans="1:23" s="47" customFormat="1" x14ac:dyDescent="0.2">
      <c r="A48" s="44">
        <v>13403</v>
      </c>
      <c r="B48" s="105">
        <v>13402</v>
      </c>
      <c r="C48" s="28" t="s">
        <v>401</v>
      </c>
      <c r="D48" s="64">
        <f>VLOOKUP($B48,Total!$A$4:$V$348,Total!C$1,FALSE)</f>
        <v>365</v>
      </c>
      <c r="E48" s="64">
        <f>VLOOKUP($B48,Total!$A$4:$V$348,Total!D$1,FALSE)</f>
        <v>27932720</v>
      </c>
      <c r="F48" s="64">
        <f>VLOOKUP($B48,Total!$A$4:$V$348,Total!E$1,FALSE)</f>
        <v>660</v>
      </c>
      <c r="G48" s="64">
        <f>VLOOKUP($B48,Total!$A$4:$V$348,Total!F$1,FALSE)</f>
        <v>35061840</v>
      </c>
      <c r="H48" s="64">
        <f>VLOOKUP($B48,Total!$A$4:$V$348,Total!G$1,FALSE)</f>
        <v>218</v>
      </c>
      <c r="I48" s="64">
        <f>VLOOKUP($B48,Total!$A$4:$V$348,Total!H$1,FALSE)</f>
        <v>16683104</v>
      </c>
      <c r="J48" s="64">
        <f>VLOOKUP($B48,Total!$A$4:$V$348,Total!I$1,FALSE)</f>
        <v>235</v>
      </c>
      <c r="K48" s="64">
        <f>VLOOKUP($B48,Total!$A$4:$V$348,Total!J$1,FALSE)</f>
        <v>12484140</v>
      </c>
      <c r="L48" s="64">
        <f>VLOOKUP($B48,Total!$A$4:$V$348,Total!K$1,FALSE)</f>
        <v>0</v>
      </c>
      <c r="M48" s="64">
        <f>VLOOKUP($B48,Total!$A$4:$V$348,Total!L$1,FALSE)</f>
        <v>0</v>
      </c>
      <c r="N48" s="64">
        <f>VLOOKUP($B48,Total!$A$4:$V$348,Total!M$1,FALSE)</f>
        <v>0</v>
      </c>
      <c r="O48" s="64">
        <f>VLOOKUP($B48,Total!$A$4:$V$348,Total!N$1,FALSE)</f>
        <v>0</v>
      </c>
      <c r="P48" s="64">
        <f>VLOOKUP($B48,Total!$A$4:$V$348,Total!O$1,FALSE)</f>
        <v>19</v>
      </c>
      <c r="Q48" s="64">
        <f>VLOOKUP($B48,Total!$A$4:$V$348,Total!P$1,FALSE)</f>
        <v>1454032</v>
      </c>
      <c r="R48" s="64">
        <f>VLOOKUP($B48,Total!$A$4:$V$348,Total!Q$1,FALSE)</f>
        <v>6</v>
      </c>
      <c r="S48" s="64">
        <f>VLOOKUP($B48,Total!$A$4:$V$348,Total!R$1,FALSE)</f>
        <v>318744</v>
      </c>
      <c r="T48" s="64">
        <f>VLOOKUP($B48,Total!$A$4:$V$348,Total!S$1,FALSE)</f>
        <v>0</v>
      </c>
      <c r="U48" s="64">
        <f>VLOOKUP($B48,Total!$A$4:$V$348,Total!T$1,FALSE)</f>
        <v>0</v>
      </c>
      <c r="V48" s="64">
        <f>VLOOKUP($B48,Total!$A$4:$V$348,Total!U$1,FALSE)</f>
        <v>1503</v>
      </c>
      <c r="W48" s="64">
        <f>VLOOKUP($B48,Total!$A$4:$V$348,Total!V$1,FALSE)</f>
        <v>93934580</v>
      </c>
    </row>
    <row r="49" spans="1:23" s="47" customFormat="1" x14ac:dyDescent="0.2">
      <c r="A49" s="44">
        <v>13404</v>
      </c>
      <c r="B49" s="105">
        <v>13404</v>
      </c>
      <c r="C49" s="28" t="s">
        <v>402</v>
      </c>
      <c r="D49" s="64">
        <f>VLOOKUP($B49,Total!$A$4:$V$348,Total!C$1,FALSE)</f>
        <v>539</v>
      </c>
      <c r="E49" s="64">
        <f>VLOOKUP($B49,Total!$A$4:$V$348,Total!D$1,FALSE)</f>
        <v>41248592</v>
      </c>
      <c r="F49" s="64">
        <f>VLOOKUP($B49,Total!$A$4:$V$348,Total!E$1,FALSE)</f>
        <v>506</v>
      </c>
      <c r="G49" s="64">
        <f>VLOOKUP($B49,Total!$A$4:$V$348,Total!F$1,FALSE)</f>
        <v>26880744</v>
      </c>
      <c r="H49" s="64">
        <f>VLOOKUP($B49,Total!$A$4:$V$348,Total!G$1,FALSE)</f>
        <v>172</v>
      </c>
      <c r="I49" s="64">
        <f>VLOOKUP($B49,Total!$A$4:$V$348,Total!H$1,FALSE)</f>
        <v>13162816</v>
      </c>
      <c r="J49" s="64">
        <f>VLOOKUP($B49,Total!$A$4:$V$348,Total!I$1,FALSE)</f>
        <v>179</v>
      </c>
      <c r="K49" s="64">
        <f>VLOOKUP($B49,Total!$A$4:$V$348,Total!J$1,FALSE)</f>
        <v>9509196</v>
      </c>
      <c r="L49" s="64">
        <f>VLOOKUP($B49,Total!$A$4:$V$348,Total!K$1,FALSE)</f>
        <v>0</v>
      </c>
      <c r="M49" s="64">
        <f>VLOOKUP($B49,Total!$A$4:$V$348,Total!L$1,FALSE)</f>
        <v>0</v>
      </c>
      <c r="N49" s="64">
        <f>VLOOKUP($B49,Total!$A$4:$V$348,Total!M$1,FALSE)</f>
        <v>0</v>
      </c>
      <c r="O49" s="64">
        <f>VLOOKUP($B49,Total!$A$4:$V$348,Total!N$1,FALSE)</f>
        <v>0</v>
      </c>
      <c r="P49" s="64">
        <f>VLOOKUP($B49,Total!$A$4:$V$348,Total!O$1,FALSE)</f>
        <v>103</v>
      </c>
      <c r="Q49" s="64">
        <f>VLOOKUP($B49,Total!$A$4:$V$348,Total!P$1,FALSE)</f>
        <v>7882384</v>
      </c>
      <c r="R49" s="64">
        <f>VLOOKUP($B49,Total!$A$4:$V$348,Total!Q$1,FALSE)</f>
        <v>38</v>
      </c>
      <c r="S49" s="64">
        <f>VLOOKUP($B49,Total!$A$4:$V$348,Total!R$1,FALSE)</f>
        <v>2018712</v>
      </c>
      <c r="T49" s="64">
        <f>VLOOKUP($B49,Total!$A$4:$V$348,Total!S$1,FALSE)</f>
        <v>0</v>
      </c>
      <c r="U49" s="64">
        <f>VLOOKUP($B49,Total!$A$4:$V$348,Total!T$1,FALSE)</f>
        <v>0</v>
      </c>
      <c r="V49" s="64">
        <f>VLOOKUP($B49,Total!$A$4:$V$348,Total!U$1,FALSE)</f>
        <v>1537</v>
      </c>
      <c r="W49" s="64">
        <f>VLOOKUP($B49,Total!$A$4:$V$348,Total!V$1,FALSE)</f>
        <v>100702444</v>
      </c>
    </row>
    <row r="50" spans="1:23" s="47" customFormat="1" x14ac:dyDescent="0.2">
      <c r="A50" s="44">
        <v>13501</v>
      </c>
      <c r="B50" s="105">
        <v>13601</v>
      </c>
      <c r="C50" s="28" t="s">
        <v>403</v>
      </c>
      <c r="D50" s="64">
        <f>VLOOKUP($B50,Total!$A$4:$V$348,Total!C$1,FALSE)</f>
        <v>428</v>
      </c>
      <c r="E50" s="64">
        <f>VLOOKUP($B50,Total!$A$4:$V$348,Total!D$1,FALSE)</f>
        <v>32753984</v>
      </c>
      <c r="F50" s="64">
        <f>VLOOKUP($B50,Total!$A$4:$V$348,Total!E$1,FALSE)</f>
        <v>513</v>
      </c>
      <c r="G50" s="64">
        <f>VLOOKUP($B50,Total!$A$4:$V$348,Total!F$1,FALSE)</f>
        <v>27252612</v>
      </c>
      <c r="H50" s="64">
        <f>VLOOKUP($B50,Total!$A$4:$V$348,Total!G$1,FALSE)</f>
        <v>171</v>
      </c>
      <c r="I50" s="64">
        <f>VLOOKUP($B50,Total!$A$4:$V$348,Total!H$1,FALSE)</f>
        <v>13086288</v>
      </c>
      <c r="J50" s="64">
        <f>VLOOKUP($B50,Total!$A$4:$V$348,Total!I$1,FALSE)</f>
        <v>116</v>
      </c>
      <c r="K50" s="64">
        <f>VLOOKUP($B50,Total!$A$4:$V$348,Total!J$1,FALSE)</f>
        <v>6162384</v>
      </c>
      <c r="L50" s="64">
        <f>VLOOKUP($B50,Total!$A$4:$V$348,Total!K$1,FALSE)</f>
        <v>0</v>
      </c>
      <c r="M50" s="64">
        <f>VLOOKUP($B50,Total!$A$4:$V$348,Total!L$1,FALSE)</f>
        <v>0</v>
      </c>
      <c r="N50" s="64">
        <f>VLOOKUP($B50,Total!$A$4:$V$348,Total!M$1,FALSE)</f>
        <v>0</v>
      </c>
      <c r="O50" s="64">
        <f>VLOOKUP($B50,Total!$A$4:$V$348,Total!N$1,FALSE)</f>
        <v>0</v>
      </c>
      <c r="P50" s="64">
        <f>VLOOKUP($B50,Total!$A$4:$V$348,Total!O$1,FALSE)</f>
        <v>52</v>
      </c>
      <c r="Q50" s="64">
        <f>VLOOKUP($B50,Total!$A$4:$V$348,Total!P$1,FALSE)</f>
        <v>3979456</v>
      </c>
      <c r="R50" s="64">
        <f>VLOOKUP($B50,Total!$A$4:$V$348,Total!Q$1,FALSE)</f>
        <v>20</v>
      </c>
      <c r="S50" s="64">
        <f>VLOOKUP($B50,Total!$A$4:$V$348,Total!R$1,FALSE)</f>
        <v>1062480</v>
      </c>
      <c r="T50" s="64">
        <f>VLOOKUP($B50,Total!$A$4:$V$348,Total!S$1,FALSE)</f>
        <v>2</v>
      </c>
      <c r="U50" s="64">
        <f>VLOOKUP($B50,Total!$A$4:$V$348,Total!T$1,FALSE)</f>
        <v>132432</v>
      </c>
      <c r="V50" s="64">
        <f>VLOOKUP($B50,Total!$A$4:$V$348,Total!U$1,FALSE)</f>
        <v>1302</v>
      </c>
      <c r="W50" s="64">
        <f>VLOOKUP($B50,Total!$A$4:$V$348,Total!V$1,FALSE)</f>
        <v>84429636</v>
      </c>
    </row>
    <row r="51" spans="1:23" s="47" customFormat="1" x14ac:dyDescent="0.2">
      <c r="A51" s="44">
        <v>13502</v>
      </c>
      <c r="B51" s="105">
        <v>13603</v>
      </c>
      <c r="C51" s="28" t="s">
        <v>404</v>
      </c>
      <c r="D51" s="64">
        <f>VLOOKUP($B51,Total!$A$4:$V$348,Total!C$1,FALSE)</f>
        <v>236</v>
      </c>
      <c r="E51" s="64">
        <f>VLOOKUP($B51,Total!$A$4:$V$348,Total!D$1,FALSE)</f>
        <v>18060608</v>
      </c>
      <c r="F51" s="64">
        <f>VLOOKUP($B51,Total!$A$4:$V$348,Total!E$1,FALSE)</f>
        <v>266</v>
      </c>
      <c r="G51" s="64">
        <f>VLOOKUP($B51,Total!$A$4:$V$348,Total!F$1,FALSE)</f>
        <v>14130984</v>
      </c>
      <c r="H51" s="64">
        <f>VLOOKUP($B51,Total!$A$4:$V$348,Total!G$1,FALSE)</f>
        <v>195</v>
      </c>
      <c r="I51" s="64">
        <f>VLOOKUP($B51,Total!$A$4:$V$348,Total!H$1,FALSE)</f>
        <v>14922960</v>
      </c>
      <c r="J51" s="64">
        <f>VLOOKUP($B51,Total!$A$4:$V$348,Total!I$1,FALSE)</f>
        <v>83</v>
      </c>
      <c r="K51" s="64">
        <f>VLOOKUP($B51,Total!$A$4:$V$348,Total!J$1,FALSE)</f>
        <v>4409292</v>
      </c>
      <c r="L51" s="64">
        <f>VLOOKUP($B51,Total!$A$4:$V$348,Total!K$1,FALSE)</f>
        <v>0</v>
      </c>
      <c r="M51" s="64">
        <f>VLOOKUP($B51,Total!$A$4:$V$348,Total!L$1,FALSE)</f>
        <v>0</v>
      </c>
      <c r="N51" s="64">
        <f>VLOOKUP($B51,Total!$A$4:$V$348,Total!M$1,FALSE)</f>
        <v>0</v>
      </c>
      <c r="O51" s="64">
        <f>VLOOKUP($B51,Total!$A$4:$V$348,Total!N$1,FALSE)</f>
        <v>0</v>
      </c>
      <c r="P51" s="64">
        <f>VLOOKUP($B51,Total!$A$4:$V$348,Total!O$1,FALSE)</f>
        <v>75</v>
      </c>
      <c r="Q51" s="64">
        <f>VLOOKUP($B51,Total!$A$4:$V$348,Total!P$1,FALSE)</f>
        <v>5739600</v>
      </c>
      <c r="R51" s="64">
        <f>VLOOKUP($B51,Total!$A$4:$V$348,Total!Q$1,FALSE)</f>
        <v>27</v>
      </c>
      <c r="S51" s="64">
        <f>VLOOKUP($B51,Total!$A$4:$V$348,Total!R$1,FALSE)</f>
        <v>1434348</v>
      </c>
      <c r="T51" s="64">
        <f>VLOOKUP($B51,Total!$A$4:$V$348,Total!S$1,FALSE)</f>
        <v>0</v>
      </c>
      <c r="U51" s="64">
        <f>VLOOKUP($B51,Total!$A$4:$V$348,Total!T$1,FALSE)</f>
        <v>0</v>
      </c>
      <c r="V51" s="64">
        <f>VLOOKUP($B51,Total!$A$4:$V$348,Total!U$1,FALSE)</f>
        <v>882</v>
      </c>
      <c r="W51" s="64">
        <f>VLOOKUP($B51,Total!$A$4:$V$348,Total!V$1,FALSE)</f>
        <v>58697792</v>
      </c>
    </row>
    <row r="52" spans="1:23" s="47" customFormat="1" x14ac:dyDescent="0.2">
      <c r="A52" s="44">
        <v>13503</v>
      </c>
      <c r="B52" s="105">
        <v>13602</v>
      </c>
      <c r="C52" s="28" t="s">
        <v>405</v>
      </c>
      <c r="D52" s="64">
        <f>VLOOKUP($B52,Total!$A$4:$V$348,Total!C$1,FALSE)</f>
        <v>560</v>
      </c>
      <c r="E52" s="64">
        <f>VLOOKUP($B52,Total!$A$4:$V$348,Total!D$1,FALSE)</f>
        <v>42855680</v>
      </c>
      <c r="F52" s="64">
        <f>VLOOKUP($B52,Total!$A$4:$V$348,Total!E$1,FALSE)</f>
        <v>264</v>
      </c>
      <c r="G52" s="64">
        <f>VLOOKUP($B52,Total!$A$4:$V$348,Total!F$1,FALSE)</f>
        <v>14024736</v>
      </c>
      <c r="H52" s="64">
        <f>VLOOKUP($B52,Total!$A$4:$V$348,Total!G$1,FALSE)</f>
        <v>204</v>
      </c>
      <c r="I52" s="64">
        <f>VLOOKUP($B52,Total!$A$4:$V$348,Total!H$1,FALSE)</f>
        <v>15611712</v>
      </c>
      <c r="J52" s="64">
        <f>VLOOKUP($B52,Total!$A$4:$V$348,Total!I$1,FALSE)</f>
        <v>119</v>
      </c>
      <c r="K52" s="64">
        <f>VLOOKUP($B52,Total!$A$4:$V$348,Total!J$1,FALSE)</f>
        <v>6321756</v>
      </c>
      <c r="L52" s="64">
        <f>VLOOKUP($B52,Total!$A$4:$V$348,Total!K$1,FALSE)</f>
        <v>0</v>
      </c>
      <c r="M52" s="64">
        <f>VLOOKUP($B52,Total!$A$4:$V$348,Total!L$1,FALSE)</f>
        <v>0</v>
      </c>
      <c r="N52" s="64">
        <f>VLOOKUP($B52,Total!$A$4:$V$348,Total!M$1,FALSE)</f>
        <v>0</v>
      </c>
      <c r="O52" s="64">
        <f>VLOOKUP($B52,Total!$A$4:$V$348,Total!N$1,FALSE)</f>
        <v>0</v>
      </c>
      <c r="P52" s="64">
        <f>VLOOKUP($B52,Total!$A$4:$V$348,Total!O$1,FALSE)</f>
        <v>63</v>
      </c>
      <c r="Q52" s="64">
        <f>VLOOKUP($B52,Total!$A$4:$V$348,Total!P$1,FALSE)</f>
        <v>4821264</v>
      </c>
      <c r="R52" s="64">
        <f>VLOOKUP($B52,Total!$A$4:$V$348,Total!Q$1,FALSE)</f>
        <v>21</v>
      </c>
      <c r="S52" s="64">
        <f>VLOOKUP($B52,Total!$A$4:$V$348,Total!R$1,FALSE)</f>
        <v>1115604</v>
      </c>
      <c r="T52" s="64">
        <f>VLOOKUP($B52,Total!$A$4:$V$348,Total!S$1,FALSE)</f>
        <v>3</v>
      </c>
      <c r="U52" s="64">
        <f>VLOOKUP($B52,Total!$A$4:$V$348,Total!T$1,FALSE)</f>
        <v>110349</v>
      </c>
      <c r="V52" s="64">
        <f>VLOOKUP($B52,Total!$A$4:$V$348,Total!U$1,FALSE)</f>
        <v>1234</v>
      </c>
      <c r="W52" s="64">
        <f>VLOOKUP($B52,Total!$A$4:$V$348,Total!V$1,FALSE)</f>
        <v>84861101</v>
      </c>
    </row>
    <row r="53" spans="1:23" s="47" customFormat="1" x14ac:dyDescent="0.2">
      <c r="A53" s="44">
        <v>13504</v>
      </c>
      <c r="B53" s="105">
        <v>13605</v>
      </c>
      <c r="C53" s="28" t="s">
        <v>406</v>
      </c>
      <c r="D53" s="64">
        <f>VLOOKUP($B53,Total!$A$4:$V$348,Total!C$1,FALSE)</f>
        <v>339</v>
      </c>
      <c r="E53" s="64">
        <f>VLOOKUP($B53,Total!$A$4:$V$348,Total!D$1,FALSE)</f>
        <v>25942992</v>
      </c>
      <c r="F53" s="64">
        <f>VLOOKUP($B53,Total!$A$4:$V$348,Total!E$1,FALSE)</f>
        <v>359</v>
      </c>
      <c r="G53" s="64">
        <f>VLOOKUP($B53,Total!$A$4:$V$348,Total!F$1,FALSE)</f>
        <v>19071516</v>
      </c>
      <c r="H53" s="64">
        <f>VLOOKUP($B53,Total!$A$4:$V$348,Total!G$1,FALSE)</f>
        <v>330</v>
      </c>
      <c r="I53" s="64">
        <f>VLOOKUP($B53,Total!$A$4:$V$348,Total!H$1,FALSE)</f>
        <v>25254240</v>
      </c>
      <c r="J53" s="64">
        <f>VLOOKUP($B53,Total!$A$4:$V$348,Total!I$1,FALSE)</f>
        <v>260</v>
      </c>
      <c r="K53" s="64">
        <f>VLOOKUP($B53,Total!$A$4:$V$348,Total!J$1,FALSE)</f>
        <v>13812240</v>
      </c>
      <c r="L53" s="64">
        <f>VLOOKUP($B53,Total!$A$4:$V$348,Total!K$1,FALSE)</f>
        <v>0</v>
      </c>
      <c r="M53" s="64">
        <f>VLOOKUP($B53,Total!$A$4:$V$348,Total!L$1,FALSE)</f>
        <v>0</v>
      </c>
      <c r="N53" s="64">
        <f>VLOOKUP($B53,Total!$A$4:$V$348,Total!M$1,FALSE)</f>
        <v>0</v>
      </c>
      <c r="O53" s="64">
        <f>VLOOKUP($B53,Total!$A$4:$V$348,Total!N$1,FALSE)</f>
        <v>0</v>
      </c>
      <c r="P53" s="64">
        <f>VLOOKUP($B53,Total!$A$4:$V$348,Total!O$1,FALSE)</f>
        <v>70</v>
      </c>
      <c r="Q53" s="64">
        <f>VLOOKUP($B53,Total!$A$4:$V$348,Total!P$1,FALSE)</f>
        <v>5356960</v>
      </c>
      <c r="R53" s="64">
        <f>VLOOKUP($B53,Total!$A$4:$V$348,Total!Q$1,FALSE)</f>
        <v>20</v>
      </c>
      <c r="S53" s="64">
        <f>VLOOKUP($B53,Total!$A$4:$V$348,Total!R$1,FALSE)</f>
        <v>1062480</v>
      </c>
      <c r="T53" s="64">
        <f>VLOOKUP($B53,Total!$A$4:$V$348,Total!S$1,FALSE)</f>
        <v>0</v>
      </c>
      <c r="U53" s="64">
        <f>VLOOKUP($B53,Total!$A$4:$V$348,Total!T$1,FALSE)</f>
        <v>0</v>
      </c>
      <c r="V53" s="64">
        <f>VLOOKUP($B53,Total!$A$4:$V$348,Total!U$1,FALSE)</f>
        <v>1378</v>
      </c>
      <c r="W53" s="64">
        <f>VLOOKUP($B53,Total!$A$4:$V$348,Total!V$1,FALSE)</f>
        <v>90500428</v>
      </c>
    </row>
    <row r="54" spans="1:23" s="47" customFormat="1" x14ac:dyDescent="0.2">
      <c r="A54" s="44">
        <v>13505</v>
      </c>
      <c r="B54" s="105">
        <v>13604</v>
      </c>
      <c r="C54" s="28" t="s">
        <v>407</v>
      </c>
      <c r="D54" s="64">
        <f>VLOOKUP($B54,Total!$A$4:$V$348,Total!C$1,FALSE)</f>
        <v>136</v>
      </c>
      <c r="E54" s="64">
        <f>VLOOKUP($B54,Total!$A$4:$V$348,Total!D$1,FALSE)</f>
        <v>10407808</v>
      </c>
      <c r="F54" s="64">
        <f>VLOOKUP($B54,Total!$A$4:$V$348,Total!E$1,FALSE)</f>
        <v>159</v>
      </c>
      <c r="G54" s="64">
        <f>VLOOKUP($B54,Total!$A$4:$V$348,Total!F$1,FALSE)</f>
        <v>8446716</v>
      </c>
      <c r="H54" s="64">
        <f>VLOOKUP($B54,Total!$A$4:$V$348,Total!G$1,FALSE)</f>
        <v>146</v>
      </c>
      <c r="I54" s="64">
        <f>VLOOKUP($B54,Total!$A$4:$V$348,Total!H$1,FALSE)</f>
        <v>11173088</v>
      </c>
      <c r="J54" s="64">
        <f>VLOOKUP($B54,Total!$A$4:$V$348,Total!I$1,FALSE)</f>
        <v>147</v>
      </c>
      <c r="K54" s="64">
        <f>VLOOKUP($B54,Total!$A$4:$V$348,Total!J$1,FALSE)</f>
        <v>7809228</v>
      </c>
      <c r="L54" s="64">
        <f>VLOOKUP($B54,Total!$A$4:$V$348,Total!K$1,FALSE)</f>
        <v>0</v>
      </c>
      <c r="M54" s="64">
        <f>VLOOKUP($B54,Total!$A$4:$V$348,Total!L$1,FALSE)</f>
        <v>0</v>
      </c>
      <c r="N54" s="64">
        <f>VLOOKUP($B54,Total!$A$4:$V$348,Total!M$1,FALSE)</f>
        <v>0</v>
      </c>
      <c r="O54" s="64">
        <f>VLOOKUP($B54,Total!$A$4:$V$348,Total!N$1,FALSE)</f>
        <v>0</v>
      </c>
      <c r="P54" s="64">
        <f>VLOOKUP($B54,Total!$A$4:$V$348,Total!O$1,FALSE)</f>
        <v>67</v>
      </c>
      <c r="Q54" s="64">
        <f>VLOOKUP($B54,Total!$A$4:$V$348,Total!P$1,FALSE)</f>
        <v>5127376</v>
      </c>
      <c r="R54" s="64">
        <f>VLOOKUP($B54,Total!$A$4:$V$348,Total!Q$1,FALSE)</f>
        <v>22</v>
      </c>
      <c r="S54" s="64">
        <f>VLOOKUP($B54,Total!$A$4:$V$348,Total!R$1,FALSE)</f>
        <v>1168728</v>
      </c>
      <c r="T54" s="64">
        <f>VLOOKUP($B54,Total!$A$4:$V$348,Total!S$1,FALSE)</f>
        <v>0</v>
      </c>
      <c r="U54" s="64">
        <f>VLOOKUP($B54,Total!$A$4:$V$348,Total!T$1,FALSE)</f>
        <v>0</v>
      </c>
      <c r="V54" s="64">
        <f>VLOOKUP($B54,Total!$A$4:$V$348,Total!U$1,FALSE)</f>
        <v>677</v>
      </c>
      <c r="W54" s="64">
        <f>VLOOKUP($B54,Total!$A$4:$V$348,Total!V$1,FALSE)</f>
        <v>44132944</v>
      </c>
    </row>
    <row r="55" spans="1:23" s="47" customFormat="1" x14ac:dyDescent="0.2">
      <c r="A55" s="44">
        <v>13601</v>
      </c>
      <c r="B55" s="105">
        <v>13501</v>
      </c>
      <c r="C55" s="28" t="s">
        <v>408</v>
      </c>
      <c r="D55" s="64">
        <f>VLOOKUP($B55,Total!$A$4:$V$348,Total!C$1,FALSE)</f>
        <v>776</v>
      </c>
      <c r="E55" s="64">
        <f>VLOOKUP($B55,Total!$A$4:$V$348,Total!D$1,FALSE)</f>
        <v>59385728</v>
      </c>
      <c r="F55" s="64">
        <f>VLOOKUP($B55,Total!$A$4:$V$348,Total!E$1,FALSE)</f>
        <v>782</v>
      </c>
      <c r="G55" s="64">
        <f>VLOOKUP($B55,Total!$A$4:$V$348,Total!F$1,FALSE)</f>
        <v>41542968</v>
      </c>
      <c r="H55" s="64">
        <f>VLOOKUP($B55,Total!$A$4:$V$348,Total!G$1,FALSE)</f>
        <v>454</v>
      </c>
      <c r="I55" s="64">
        <f>VLOOKUP($B55,Total!$A$4:$V$348,Total!H$1,FALSE)</f>
        <v>34743712</v>
      </c>
      <c r="J55" s="64">
        <f>VLOOKUP($B55,Total!$A$4:$V$348,Total!I$1,FALSE)</f>
        <v>401</v>
      </c>
      <c r="K55" s="64">
        <f>VLOOKUP($B55,Total!$A$4:$V$348,Total!J$1,FALSE)</f>
        <v>21302724</v>
      </c>
      <c r="L55" s="64">
        <f>VLOOKUP($B55,Total!$A$4:$V$348,Total!K$1,FALSE)</f>
        <v>35</v>
      </c>
      <c r="M55" s="64">
        <f>VLOOKUP($B55,Total!$A$4:$V$348,Total!L$1,FALSE)</f>
        <v>2678480</v>
      </c>
      <c r="N55" s="64">
        <f>VLOOKUP($B55,Total!$A$4:$V$348,Total!M$1,FALSE)</f>
        <v>6</v>
      </c>
      <c r="O55" s="64">
        <f>VLOOKUP($B55,Total!$A$4:$V$348,Total!N$1,FALSE)</f>
        <v>318744</v>
      </c>
      <c r="P55" s="64">
        <f>VLOOKUP($B55,Total!$A$4:$V$348,Total!O$1,FALSE)</f>
        <v>162</v>
      </c>
      <c r="Q55" s="64">
        <f>VLOOKUP($B55,Total!$A$4:$V$348,Total!P$1,FALSE)</f>
        <v>12397536</v>
      </c>
      <c r="R55" s="64">
        <f>VLOOKUP($B55,Total!$A$4:$V$348,Total!Q$1,FALSE)</f>
        <v>44</v>
      </c>
      <c r="S55" s="64">
        <f>VLOOKUP($B55,Total!$A$4:$V$348,Total!R$1,FALSE)</f>
        <v>2337456</v>
      </c>
      <c r="T55" s="64">
        <f>VLOOKUP($B55,Total!$A$4:$V$348,Total!S$1,FALSE)</f>
        <v>0</v>
      </c>
      <c r="U55" s="64">
        <f>VLOOKUP($B55,Total!$A$4:$V$348,Total!T$1,FALSE)</f>
        <v>0</v>
      </c>
      <c r="V55" s="64">
        <f>VLOOKUP($B55,Total!$A$4:$V$348,Total!U$1,FALSE)</f>
        <v>2660</v>
      </c>
      <c r="W55" s="64">
        <f>VLOOKUP($B55,Total!$A$4:$V$348,Total!V$1,FALSE)</f>
        <v>174707348</v>
      </c>
    </row>
    <row r="56" spans="1:23" s="47" customFormat="1" x14ac:dyDescent="0.2">
      <c r="A56" s="44">
        <v>13602</v>
      </c>
      <c r="B56" s="105">
        <v>13504</v>
      </c>
      <c r="C56" s="28" t="s">
        <v>409</v>
      </c>
      <c r="D56" s="64">
        <f>VLOOKUP($B56,Total!$A$4:$V$348,Total!C$1,FALSE)</f>
        <v>238</v>
      </c>
      <c r="E56" s="64">
        <f>VLOOKUP($B56,Total!$A$4:$V$348,Total!D$1,FALSE)</f>
        <v>18213664</v>
      </c>
      <c r="F56" s="64">
        <f>VLOOKUP($B56,Total!$A$4:$V$348,Total!E$1,FALSE)</f>
        <v>125</v>
      </c>
      <c r="G56" s="64">
        <f>VLOOKUP($B56,Total!$A$4:$V$348,Total!F$1,FALSE)</f>
        <v>6640500</v>
      </c>
      <c r="H56" s="64">
        <f>VLOOKUP($B56,Total!$A$4:$V$348,Total!G$1,FALSE)</f>
        <v>81</v>
      </c>
      <c r="I56" s="64">
        <f>VLOOKUP($B56,Total!$A$4:$V$348,Total!H$1,FALSE)</f>
        <v>6198768</v>
      </c>
      <c r="J56" s="64">
        <f>VLOOKUP($B56,Total!$A$4:$V$348,Total!I$1,FALSE)</f>
        <v>37</v>
      </c>
      <c r="K56" s="64">
        <f>VLOOKUP($B56,Total!$A$4:$V$348,Total!J$1,FALSE)</f>
        <v>1965588</v>
      </c>
      <c r="L56" s="64">
        <f>VLOOKUP($B56,Total!$A$4:$V$348,Total!K$1,FALSE)</f>
        <v>0</v>
      </c>
      <c r="M56" s="64">
        <f>VLOOKUP($B56,Total!$A$4:$V$348,Total!L$1,FALSE)</f>
        <v>0</v>
      </c>
      <c r="N56" s="64">
        <f>VLOOKUP($B56,Total!$A$4:$V$348,Total!M$1,FALSE)</f>
        <v>0</v>
      </c>
      <c r="O56" s="64">
        <f>VLOOKUP($B56,Total!$A$4:$V$348,Total!N$1,FALSE)</f>
        <v>0</v>
      </c>
      <c r="P56" s="64">
        <f>VLOOKUP($B56,Total!$A$4:$V$348,Total!O$1,FALSE)</f>
        <v>17</v>
      </c>
      <c r="Q56" s="64">
        <f>VLOOKUP($B56,Total!$A$4:$V$348,Total!P$1,FALSE)</f>
        <v>1300976</v>
      </c>
      <c r="R56" s="64">
        <f>VLOOKUP($B56,Total!$A$4:$V$348,Total!Q$1,FALSE)</f>
        <v>2</v>
      </c>
      <c r="S56" s="64">
        <f>VLOOKUP($B56,Total!$A$4:$V$348,Total!R$1,FALSE)</f>
        <v>106248</v>
      </c>
      <c r="T56" s="64">
        <f>VLOOKUP($B56,Total!$A$4:$V$348,Total!S$1,FALSE)</f>
        <v>0</v>
      </c>
      <c r="U56" s="64">
        <f>VLOOKUP($B56,Total!$A$4:$V$348,Total!T$1,FALSE)</f>
        <v>0</v>
      </c>
      <c r="V56" s="64">
        <f>VLOOKUP($B56,Total!$A$4:$V$348,Total!U$1,FALSE)</f>
        <v>500</v>
      </c>
      <c r="W56" s="64">
        <f>VLOOKUP($B56,Total!$A$4:$V$348,Total!V$1,FALSE)</f>
        <v>34425744</v>
      </c>
    </row>
    <row r="57" spans="1:23" s="47" customFormat="1" x14ac:dyDescent="0.2">
      <c r="A57" s="44">
        <v>13603</v>
      </c>
      <c r="B57" s="105">
        <v>13503</v>
      </c>
      <c r="C57" s="28" t="s">
        <v>410</v>
      </c>
      <c r="D57" s="64">
        <f>VLOOKUP($B57,Total!$A$4:$V$348,Total!C$1,FALSE)</f>
        <v>185</v>
      </c>
      <c r="E57" s="64">
        <f>VLOOKUP($B57,Total!$A$4:$V$348,Total!D$1,FALSE)</f>
        <v>14157680</v>
      </c>
      <c r="F57" s="64">
        <f>VLOOKUP($B57,Total!$A$4:$V$348,Total!E$1,FALSE)</f>
        <v>190</v>
      </c>
      <c r="G57" s="64">
        <f>VLOOKUP($B57,Total!$A$4:$V$348,Total!F$1,FALSE)</f>
        <v>10093560</v>
      </c>
      <c r="H57" s="64">
        <f>VLOOKUP($B57,Total!$A$4:$V$348,Total!G$1,FALSE)</f>
        <v>0</v>
      </c>
      <c r="I57" s="64">
        <f>VLOOKUP($B57,Total!$A$4:$V$348,Total!H$1,FALSE)</f>
        <v>0</v>
      </c>
      <c r="J57" s="64">
        <f>VLOOKUP($B57,Total!$A$4:$V$348,Total!I$1,FALSE)</f>
        <v>0</v>
      </c>
      <c r="K57" s="64">
        <f>VLOOKUP($B57,Total!$A$4:$V$348,Total!J$1,FALSE)</f>
        <v>0</v>
      </c>
      <c r="L57" s="64">
        <f>VLOOKUP($B57,Total!$A$4:$V$348,Total!K$1,FALSE)</f>
        <v>0</v>
      </c>
      <c r="M57" s="64">
        <f>VLOOKUP($B57,Total!$A$4:$V$348,Total!L$1,FALSE)</f>
        <v>0</v>
      </c>
      <c r="N57" s="64">
        <f>VLOOKUP($B57,Total!$A$4:$V$348,Total!M$1,FALSE)</f>
        <v>0</v>
      </c>
      <c r="O57" s="64">
        <f>VLOOKUP($B57,Total!$A$4:$V$348,Total!N$1,FALSE)</f>
        <v>0</v>
      </c>
      <c r="P57" s="64">
        <f>VLOOKUP($B57,Total!$A$4:$V$348,Total!O$1,FALSE)</f>
        <v>64</v>
      </c>
      <c r="Q57" s="64">
        <f>VLOOKUP($B57,Total!$A$4:$V$348,Total!P$1,FALSE)</f>
        <v>4897792</v>
      </c>
      <c r="R57" s="64">
        <f>VLOOKUP($B57,Total!$A$4:$V$348,Total!Q$1,FALSE)</f>
        <v>18</v>
      </c>
      <c r="S57" s="64">
        <f>VLOOKUP($B57,Total!$A$4:$V$348,Total!R$1,FALSE)</f>
        <v>956232</v>
      </c>
      <c r="T57" s="64">
        <f>VLOOKUP($B57,Total!$A$4:$V$348,Total!S$1,FALSE)</f>
        <v>0</v>
      </c>
      <c r="U57" s="64">
        <f>VLOOKUP($B57,Total!$A$4:$V$348,Total!T$1,FALSE)</f>
        <v>0</v>
      </c>
      <c r="V57" s="64">
        <f>VLOOKUP($B57,Total!$A$4:$V$348,Total!U$1,FALSE)</f>
        <v>457</v>
      </c>
      <c r="W57" s="64">
        <f>VLOOKUP($B57,Total!$A$4:$V$348,Total!V$1,FALSE)</f>
        <v>30105264</v>
      </c>
    </row>
    <row r="58" spans="1:23" s="47" customFormat="1" x14ac:dyDescent="0.2">
      <c r="A58" s="44">
        <v>13604</v>
      </c>
      <c r="B58" s="105">
        <v>13505</v>
      </c>
      <c r="C58" s="28" t="s">
        <v>411</v>
      </c>
      <c r="D58" s="64">
        <f>VLOOKUP($B58,Total!$A$4:$V$348,Total!C$1,FALSE)</f>
        <v>162</v>
      </c>
      <c r="E58" s="64">
        <f>VLOOKUP($B58,Total!$A$4:$V$348,Total!D$1,FALSE)</f>
        <v>12397536</v>
      </c>
      <c r="F58" s="64">
        <f>VLOOKUP($B58,Total!$A$4:$V$348,Total!E$1,FALSE)</f>
        <v>134</v>
      </c>
      <c r="G58" s="64">
        <f>VLOOKUP($B58,Total!$A$4:$V$348,Total!F$1,FALSE)</f>
        <v>7118616</v>
      </c>
      <c r="H58" s="64">
        <f>VLOOKUP($B58,Total!$A$4:$V$348,Total!G$1,FALSE)</f>
        <v>83</v>
      </c>
      <c r="I58" s="64">
        <f>VLOOKUP($B58,Total!$A$4:$V$348,Total!H$1,FALSE)</f>
        <v>6351824</v>
      </c>
      <c r="J58" s="64">
        <f>VLOOKUP($B58,Total!$A$4:$V$348,Total!I$1,FALSE)</f>
        <v>14</v>
      </c>
      <c r="K58" s="64">
        <f>VLOOKUP($B58,Total!$A$4:$V$348,Total!J$1,FALSE)</f>
        <v>743736</v>
      </c>
      <c r="L58" s="64">
        <f>VLOOKUP($B58,Total!$A$4:$V$348,Total!K$1,FALSE)</f>
        <v>0</v>
      </c>
      <c r="M58" s="64">
        <f>VLOOKUP($B58,Total!$A$4:$V$348,Total!L$1,FALSE)</f>
        <v>0</v>
      </c>
      <c r="N58" s="64">
        <f>VLOOKUP($B58,Total!$A$4:$V$348,Total!M$1,FALSE)</f>
        <v>0</v>
      </c>
      <c r="O58" s="64">
        <f>VLOOKUP($B58,Total!$A$4:$V$348,Total!N$1,FALSE)</f>
        <v>0</v>
      </c>
      <c r="P58" s="64">
        <f>VLOOKUP($B58,Total!$A$4:$V$348,Total!O$1,FALSE)</f>
        <v>20</v>
      </c>
      <c r="Q58" s="64">
        <f>VLOOKUP($B58,Total!$A$4:$V$348,Total!P$1,FALSE)</f>
        <v>1530560</v>
      </c>
      <c r="R58" s="64">
        <f>VLOOKUP($B58,Total!$A$4:$V$348,Total!Q$1,FALSE)</f>
        <v>6</v>
      </c>
      <c r="S58" s="64">
        <f>VLOOKUP($B58,Total!$A$4:$V$348,Total!R$1,FALSE)</f>
        <v>318744</v>
      </c>
      <c r="T58" s="64">
        <f>VLOOKUP($B58,Total!$A$4:$V$348,Total!S$1,FALSE)</f>
        <v>0</v>
      </c>
      <c r="U58" s="64">
        <f>VLOOKUP($B58,Total!$A$4:$V$348,Total!T$1,FALSE)</f>
        <v>0</v>
      </c>
      <c r="V58" s="64">
        <f>VLOOKUP($B58,Total!$A$4:$V$348,Total!U$1,FALSE)</f>
        <v>419</v>
      </c>
      <c r="W58" s="64">
        <f>VLOOKUP($B58,Total!$A$4:$V$348,Total!V$1,FALSE)</f>
        <v>28461016</v>
      </c>
    </row>
    <row r="59" spans="1:23" s="47" customFormat="1" ht="13.5" thickBot="1" x14ac:dyDescent="0.25">
      <c r="A59" s="45">
        <v>13605</v>
      </c>
      <c r="B59" s="105">
        <v>13502</v>
      </c>
      <c r="C59" s="28" t="s">
        <v>412</v>
      </c>
      <c r="D59" s="64">
        <f>VLOOKUP($B59,Total!$A$4:$V$348,Total!C$1,FALSE)</f>
        <v>101</v>
      </c>
      <c r="E59" s="64">
        <f>VLOOKUP($B59,Total!$A$4:$V$348,Total!D$1,FALSE)</f>
        <v>7729328</v>
      </c>
      <c r="F59" s="64">
        <f>VLOOKUP($B59,Total!$A$4:$V$348,Total!E$1,FALSE)</f>
        <v>128</v>
      </c>
      <c r="G59" s="64">
        <f>VLOOKUP($B59,Total!$A$4:$V$348,Total!F$1,FALSE)</f>
        <v>6799872</v>
      </c>
      <c r="H59" s="64">
        <f>VLOOKUP($B59,Total!$A$4:$V$348,Total!G$1,FALSE)</f>
        <v>48</v>
      </c>
      <c r="I59" s="64">
        <f>VLOOKUP($B59,Total!$A$4:$V$348,Total!H$1,FALSE)</f>
        <v>3673344</v>
      </c>
      <c r="J59" s="64">
        <f>VLOOKUP($B59,Total!$A$4:$V$348,Total!I$1,FALSE)</f>
        <v>39</v>
      </c>
      <c r="K59" s="64">
        <f>VLOOKUP($B59,Total!$A$4:$V$348,Total!J$1,FALSE)</f>
        <v>2071836</v>
      </c>
      <c r="L59" s="64">
        <f>VLOOKUP($B59,Total!$A$4:$V$348,Total!K$1,FALSE)</f>
        <v>0</v>
      </c>
      <c r="M59" s="64">
        <f>VLOOKUP($B59,Total!$A$4:$V$348,Total!L$1,FALSE)</f>
        <v>0</v>
      </c>
      <c r="N59" s="64">
        <f>VLOOKUP($B59,Total!$A$4:$V$348,Total!M$1,FALSE)</f>
        <v>0</v>
      </c>
      <c r="O59" s="64">
        <f>VLOOKUP($B59,Total!$A$4:$V$348,Total!N$1,FALSE)</f>
        <v>0</v>
      </c>
      <c r="P59" s="64">
        <f>VLOOKUP($B59,Total!$A$4:$V$348,Total!O$1,FALSE)</f>
        <v>19</v>
      </c>
      <c r="Q59" s="64">
        <f>VLOOKUP($B59,Total!$A$4:$V$348,Total!P$1,FALSE)</f>
        <v>1454032</v>
      </c>
      <c r="R59" s="64">
        <f>VLOOKUP($B59,Total!$A$4:$V$348,Total!Q$1,FALSE)</f>
        <v>6</v>
      </c>
      <c r="S59" s="64">
        <f>VLOOKUP($B59,Total!$A$4:$V$348,Total!R$1,FALSE)</f>
        <v>318744</v>
      </c>
      <c r="T59" s="64">
        <f>VLOOKUP($B59,Total!$A$4:$V$348,Total!S$1,FALSE)</f>
        <v>0</v>
      </c>
      <c r="U59" s="64">
        <f>VLOOKUP($B59,Total!$A$4:$V$348,Total!T$1,FALSE)</f>
        <v>0</v>
      </c>
      <c r="V59" s="64">
        <f>VLOOKUP($B59,Total!$A$4:$V$348,Total!U$1,FALSE)</f>
        <v>341</v>
      </c>
      <c r="W59" s="64">
        <f>VLOOKUP($B59,Total!$A$4:$V$348,Total!V$1,FALSE)</f>
        <v>22047156</v>
      </c>
    </row>
    <row r="60" spans="1:23" s="47" customFormat="1" ht="13.5" thickBot="1" x14ac:dyDescent="0.25">
      <c r="A60" s="128" t="s">
        <v>10</v>
      </c>
      <c r="B60" s="129"/>
      <c r="C60" s="130"/>
      <c r="D60" s="3">
        <f>SUM(D8:D59)</f>
        <v>21141</v>
      </c>
      <c r="E60" s="4">
        <f t="shared" ref="E60:W60" si="0">SUM(E8:E59)</f>
        <v>1617878448</v>
      </c>
      <c r="F60" s="4">
        <f t="shared" si="0"/>
        <v>22485</v>
      </c>
      <c r="G60" s="9">
        <f t="shared" si="0"/>
        <v>1194493140</v>
      </c>
      <c r="H60" s="4">
        <f t="shared" si="0"/>
        <v>13637</v>
      </c>
      <c r="I60" s="4">
        <f t="shared" si="0"/>
        <v>1043612336</v>
      </c>
      <c r="J60" s="4">
        <f t="shared" si="0"/>
        <v>13547</v>
      </c>
      <c r="K60" s="10">
        <f t="shared" si="0"/>
        <v>719670828</v>
      </c>
      <c r="L60" s="3">
        <f t="shared" si="0"/>
        <v>222</v>
      </c>
      <c r="M60" s="4">
        <f t="shared" si="0"/>
        <v>16989216</v>
      </c>
      <c r="N60" s="4">
        <f t="shared" si="0"/>
        <v>51</v>
      </c>
      <c r="O60" s="9">
        <f t="shared" si="0"/>
        <v>2709324</v>
      </c>
      <c r="P60" s="3">
        <f t="shared" si="0"/>
        <v>4364</v>
      </c>
      <c r="Q60" s="4">
        <f t="shared" si="0"/>
        <v>333968192</v>
      </c>
      <c r="R60" s="4">
        <f t="shared" si="0"/>
        <v>1202</v>
      </c>
      <c r="S60" s="9">
        <f t="shared" si="0"/>
        <v>63855048</v>
      </c>
      <c r="T60" s="3">
        <f t="shared" si="0"/>
        <v>184</v>
      </c>
      <c r="U60" s="9">
        <f t="shared" si="0"/>
        <v>5652289</v>
      </c>
      <c r="V60" s="3">
        <f t="shared" si="0"/>
        <v>76833</v>
      </c>
      <c r="W60" s="9">
        <f t="shared" si="0"/>
        <v>4998828821</v>
      </c>
    </row>
    <row r="61" spans="1:23" s="47" customFormat="1" x14ac:dyDescent="0.2">
      <c r="A61" s="153"/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</row>
    <row r="62" spans="1:23" ht="15" x14ac:dyDescent="0.25">
      <c r="C62" s="57"/>
      <c r="E62" s="19"/>
      <c r="G62" s="22"/>
      <c r="H62" s="22"/>
      <c r="I62" s="21"/>
    </row>
    <row r="63" spans="1:23" ht="15" x14ac:dyDescent="0.25">
      <c r="C63" s="57"/>
      <c r="E63" s="19"/>
      <c r="G63" s="22"/>
      <c r="H63" s="22"/>
      <c r="I63" s="21"/>
    </row>
    <row r="64" spans="1:23" ht="15" x14ac:dyDescent="0.25">
      <c r="C64" s="57"/>
      <c r="E64" s="19"/>
      <c r="G64" s="22"/>
      <c r="H64" s="22"/>
      <c r="I64" s="21"/>
    </row>
    <row r="65" spans="3:9" ht="15" x14ac:dyDescent="0.25">
      <c r="C65" s="57"/>
      <c r="E65" s="19"/>
      <c r="G65" s="22"/>
      <c r="H65" s="22"/>
      <c r="I65" s="21"/>
    </row>
    <row r="66" spans="3:9" ht="15" x14ac:dyDescent="0.25">
      <c r="C66" s="57"/>
      <c r="E66" s="19"/>
      <c r="G66" s="22"/>
      <c r="H66" s="22"/>
      <c r="I66" s="21"/>
    </row>
    <row r="67" spans="3:9" ht="15" x14ac:dyDescent="0.25">
      <c r="C67" s="57"/>
      <c r="E67" s="19"/>
      <c r="G67" s="22"/>
      <c r="H67" s="22"/>
      <c r="I67" s="21"/>
    </row>
    <row r="68" spans="3:9" ht="15" x14ac:dyDescent="0.25">
      <c r="C68" s="57"/>
      <c r="E68" s="19"/>
      <c r="G68" s="22"/>
      <c r="H68" s="22"/>
      <c r="I68" s="21"/>
    </row>
    <row r="69" spans="3:9" ht="15" x14ac:dyDescent="0.25">
      <c r="C69" s="57"/>
      <c r="E69" s="19"/>
      <c r="G69" s="22"/>
      <c r="H69" s="22"/>
      <c r="I69" s="21"/>
    </row>
    <row r="70" spans="3:9" ht="15" x14ac:dyDescent="0.25">
      <c r="C70" s="57"/>
      <c r="E70" s="19"/>
      <c r="G70" s="22"/>
      <c r="H70" s="22"/>
    </row>
    <row r="71" spans="3:9" ht="15" x14ac:dyDescent="0.25">
      <c r="C71" s="57"/>
      <c r="D71" s="18"/>
      <c r="E71" s="19"/>
      <c r="F71" s="19"/>
      <c r="G71" s="23"/>
      <c r="H71" s="22"/>
      <c r="I71" s="22"/>
    </row>
    <row r="72" spans="3:9" ht="15" x14ac:dyDescent="0.25">
      <c r="C72" s="57"/>
      <c r="D72" s="18"/>
      <c r="E72" s="19"/>
      <c r="F72" s="19"/>
      <c r="G72" s="23"/>
      <c r="H72" s="22"/>
      <c r="I72" s="22"/>
    </row>
    <row r="73" spans="3:9" ht="15" x14ac:dyDescent="0.25">
      <c r="C73" s="57"/>
      <c r="D73" s="18"/>
      <c r="E73" s="19"/>
      <c r="F73" s="19"/>
      <c r="G73" s="22"/>
      <c r="H73" s="22"/>
      <c r="I73" s="22"/>
    </row>
    <row r="74" spans="3:9" ht="15" x14ac:dyDescent="0.25">
      <c r="C74" s="57"/>
      <c r="D74" s="18"/>
      <c r="E74" s="19"/>
      <c r="F74" s="19"/>
      <c r="G74" s="22"/>
      <c r="H74" s="22"/>
      <c r="I74" s="22"/>
    </row>
    <row r="75" spans="3:9" ht="15" x14ac:dyDescent="0.25">
      <c r="C75" s="57"/>
      <c r="D75" s="18"/>
      <c r="E75" s="19"/>
      <c r="F75" s="19"/>
      <c r="G75" s="22"/>
      <c r="H75" s="22"/>
      <c r="I75" s="22"/>
    </row>
    <row r="76" spans="3:9" ht="15" x14ac:dyDescent="0.25">
      <c r="C76" s="57"/>
      <c r="D76" s="18"/>
      <c r="E76" s="19"/>
      <c r="F76" s="19"/>
      <c r="G76" s="22"/>
      <c r="H76" s="22"/>
      <c r="I76" s="22"/>
    </row>
    <row r="77" spans="3:9" ht="15" x14ac:dyDescent="0.25">
      <c r="C77" s="57"/>
      <c r="D77" s="18"/>
      <c r="E77" s="19"/>
      <c r="F77" s="19"/>
      <c r="G77" s="22"/>
      <c r="H77" s="22"/>
      <c r="I77" s="22"/>
    </row>
    <row r="78" spans="3:9" ht="15" x14ac:dyDescent="0.25">
      <c r="C78" s="57"/>
      <c r="D78" s="18"/>
      <c r="E78" s="19"/>
      <c r="F78" s="19"/>
      <c r="G78" s="22"/>
      <c r="H78" s="22"/>
      <c r="I78" s="22"/>
    </row>
    <row r="79" spans="3:9" ht="15" x14ac:dyDescent="0.25">
      <c r="C79" s="57"/>
      <c r="D79" s="18"/>
      <c r="E79" s="19"/>
      <c r="F79" s="19"/>
      <c r="G79" s="22"/>
      <c r="H79" s="22"/>
      <c r="I79" s="22"/>
    </row>
    <row r="80" spans="3:9" ht="15" x14ac:dyDescent="0.25">
      <c r="C80" s="57"/>
      <c r="D80" s="18"/>
      <c r="E80" s="19"/>
      <c r="F80" s="19"/>
      <c r="G80" s="23"/>
      <c r="H80" s="22"/>
      <c r="I80" s="22"/>
    </row>
    <row r="81" spans="3:9" ht="15" x14ac:dyDescent="0.25">
      <c r="C81" s="57"/>
      <c r="D81" s="18"/>
      <c r="E81" s="19"/>
      <c r="F81" s="19"/>
      <c r="G81" s="22"/>
      <c r="H81" s="22"/>
      <c r="I81" s="22"/>
    </row>
    <row r="82" spans="3:9" ht="15" x14ac:dyDescent="0.25">
      <c r="C82" s="57"/>
      <c r="D82" s="18"/>
      <c r="E82" s="19"/>
      <c r="F82" s="19"/>
      <c r="G82" s="22"/>
      <c r="H82" s="22"/>
      <c r="I82" s="22"/>
    </row>
    <row r="83" spans="3:9" ht="15" x14ac:dyDescent="0.25">
      <c r="C83" s="57"/>
      <c r="D83" s="18"/>
      <c r="E83" s="19"/>
      <c r="F83" s="19"/>
      <c r="G83" s="22"/>
      <c r="H83" s="22"/>
      <c r="I83" s="22"/>
    </row>
    <row r="84" spans="3:9" ht="15" x14ac:dyDescent="0.25">
      <c r="C84" s="57"/>
      <c r="D84" s="18"/>
      <c r="E84" s="19"/>
      <c r="F84" s="19"/>
      <c r="G84" s="22"/>
      <c r="H84" s="22"/>
      <c r="I84" s="22"/>
    </row>
    <row r="85" spans="3:9" ht="15" x14ac:dyDescent="0.25">
      <c r="C85" s="57"/>
      <c r="D85" s="18"/>
      <c r="E85" s="19"/>
      <c r="F85" s="19"/>
      <c r="G85" s="22"/>
      <c r="H85" s="22"/>
      <c r="I85" s="22"/>
    </row>
    <row r="86" spans="3:9" ht="15" x14ac:dyDescent="0.25">
      <c r="C86" s="57"/>
      <c r="D86" s="18"/>
      <c r="E86" s="19"/>
      <c r="F86" s="19"/>
      <c r="G86" s="22"/>
      <c r="H86" s="22"/>
      <c r="I86" s="22"/>
    </row>
    <row r="87" spans="3:9" ht="15" x14ac:dyDescent="0.25">
      <c r="C87" s="57"/>
      <c r="D87" s="18"/>
      <c r="E87" s="19"/>
      <c r="F87" s="19"/>
      <c r="G87" s="22"/>
      <c r="H87" s="22"/>
      <c r="I87" s="22"/>
    </row>
    <row r="88" spans="3:9" ht="15" x14ac:dyDescent="0.25">
      <c r="C88" s="57"/>
      <c r="D88" s="18"/>
      <c r="E88" s="19"/>
      <c r="F88" s="19"/>
      <c r="G88" s="22"/>
      <c r="H88" s="22"/>
      <c r="I88" s="22"/>
    </row>
    <row r="89" spans="3:9" ht="15" x14ac:dyDescent="0.25">
      <c r="C89" s="57"/>
      <c r="D89" s="18"/>
      <c r="E89" s="19"/>
      <c r="F89" s="19"/>
      <c r="G89" s="22"/>
      <c r="H89" s="22"/>
      <c r="I89" s="22"/>
    </row>
    <row r="90" spans="3:9" ht="15" x14ac:dyDescent="0.25">
      <c r="C90" s="57"/>
      <c r="D90" s="18"/>
      <c r="E90" s="19"/>
      <c r="F90" s="19"/>
      <c r="G90" s="22"/>
      <c r="H90" s="22"/>
      <c r="I90" s="22"/>
    </row>
    <row r="91" spans="3:9" ht="15" x14ac:dyDescent="0.25">
      <c r="C91" s="57"/>
      <c r="D91" s="18"/>
      <c r="E91" s="19"/>
      <c r="F91" s="19"/>
      <c r="G91" s="22"/>
      <c r="H91" s="22"/>
      <c r="I91" s="22"/>
    </row>
    <row r="92" spans="3:9" ht="15" x14ac:dyDescent="0.25">
      <c r="C92" s="57"/>
      <c r="D92" s="18"/>
      <c r="E92" s="19"/>
      <c r="F92" s="19"/>
      <c r="G92" s="22"/>
      <c r="H92" s="22"/>
      <c r="I92" s="22"/>
    </row>
    <row r="93" spans="3:9" ht="15" x14ac:dyDescent="0.25">
      <c r="C93" s="57"/>
      <c r="D93" s="18"/>
      <c r="E93" s="19"/>
      <c r="F93" s="19"/>
      <c r="G93" s="22"/>
      <c r="H93" s="22"/>
      <c r="I93" s="22"/>
    </row>
    <row r="94" spans="3:9" ht="15" x14ac:dyDescent="0.25">
      <c r="C94" s="57"/>
      <c r="D94" s="18"/>
      <c r="E94" s="19"/>
      <c r="F94" s="19"/>
      <c r="G94" s="22"/>
      <c r="H94" s="22"/>
      <c r="I94" s="22"/>
    </row>
    <row r="95" spans="3:9" ht="15" x14ac:dyDescent="0.25">
      <c r="C95" s="57"/>
      <c r="D95" s="18"/>
      <c r="E95" s="19"/>
      <c r="F95" s="19"/>
      <c r="G95" s="23"/>
      <c r="H95" s="22"/>
      <c r="I95" s="22"/>
    </row>
    <row r="96" spans="3:9" ht="15" x14ac:dyDescent="0.25">
      <c r="C96" s="57"/>
      <c r="D96" s="18"/>
      <c r="E96" s="19"/>
      <c r="F96" s="19"/>
      <c r="G96" s="22"/>
      <c r="H96" s="22"/>
      <c r="I96" s="22"/>
    </row>
    <row r="97" spans="3:9" ht="15" x14ac:dyDescent="0.25">
      <c r="C97" s="57"/>
      <c r="D97" s="18"/>
      <c r="E97" s="19"/>
      <c r="F97" s="19"/>
      <c r="G97" s="22"/>
      <c r="H97" s="22"/>
      <c r="I97" s="22"/>
    </row>
    <row r="98" spans="3:9" ht="15" x14ac:dyDescent="0.25">
      <c r="C98" s="57"/>
      <c r="D98" s="18"/>
      <c r="E98" s="19"/>
      <c r="F98" s="19"/>
      <c r="G98" s="22"/>
      <c r="H98" s="22"/>
      <c r="I98" s="22"/>
    </row>
    <row r="99" spans="3:9" ht="15" x14ac:dyDescent="0.25">
      <c r="C99" s="57"/>
      <c r="D99" s="18"/>
      <c r="E99" s="19"/>
      <c r="F99" s="19"/>
      <c r="G99" s="22"/>
      <c r="H99" s="22"/>
      <c r="I99" s="22"/>
    </row>
    <row r="100" spans="3:9" ht="15" x14ac:dyDescent="0.25">
      <c r="C100" s="57"/>
      <c r="D100" s="18"/>
      <c r="E100" s="19"/>
      <c r="F100" s="19"/>
      <c r="G100" s="22"/>
      <c r="H100" s="22"/>
      <c r="I100" s="22"/>
    </row>
    <row r="101" spans="3:9" ht="15" x14ac:dyDescent="0.25">
      <c r="C101" s="57"/>
      <c r="D101" s="18"/>
      <c r="E101" s="19"/>
      <c r="F101" s="19"/>
      <c r="G101" s="22"/>
      <c r="H101" s="22"/>
      <c r="I101" s="22"/>
    </row>
    <row r="102" spans="3:9" ht="15" x14ac:dyDescent="0.25">
      <c r="C102" s="57"/>
      <c r="D102" s="18"/>
      <c r="E102" s="19"/>
      <c r="F102" s="19"/>
      <c r="G102" s="22"/>
      <c r="H102" s="22"/>
      <c r="I102" s="22"/>
    </row>
    <row r="103" spans="3:9" ht="15" x14ac:dyDescent="0.25">
      <c r="C103" s="57"/>
      <c r="D103" s="18"/>
      <c r="E103" s="19"/>
      <c r="F103" s="19"/>
      <c r="G103" s="22"/>
      <c r="H103" s="22"/>
      <c r="I103" s="22"/>
    </row>
    <row r="104" spans="3:9" ht="15" x14ac:dyDescent="0.25">
      <c r="C104" s="57"/>
      <c r="D104" s="18"/>
      <c r="E104" s="19"/>
      <c r="F104" s="19"/>
      <c r="G104" s="22"/>
      <c r="H104" s="22"/>
      <c r="I104" s="22"/>
    </row>
    <row r="105" spans="3:9" ht="15" x14ac:dyDescent="0.25">
      <c r="C105" s="57"/>
      <c r="D105" s="18"/>
      <c r="E105" s="19"/>
      <c r="F105" s="19"/>
      <c r="G105" s="22"/>
      <c r="H105" s="22"/>
      <c r="I105" s="22"/>
    </row>
    <row r="106" spans="3:9" ht="15" x14ac:dyDescent="0.25">
      <c r="C106" s="57"/>
      <c r="D106" s="18"/>
      <c r="E106" s="19"/>
      <c r="F106" s="19"/>
      <c r="G106" s="22"/>
      <c r="H106" s="22"/>
      <c r="I106" s="22"/>
    </row>
    <row r="107" spans="3:9" ht="15" x14ac:dyDescent="0.25">
      <c r="C107" s="57"/>
      <c r="D107" s="18"/>
      <c r="E107" s="19"/>
      <c r="F107" s="19"/>
      <c r="G107" s="23"/>
      <c r="H107" s="22"/>
      <c r="I107" s="22"/>
    </row>
    <row r="108" spans="3:9" ht="15" x14ac:dyDescent="0.25">
      <c r="C108" s="57"/>
      <c r="D108" s="18"/>
      <c r="E108" s="19"/>
      <c r="F108" s="19"/>
      <c r="G108" s="22"/>
      <c r="H108" s="22"/>
      <c r="I108" s="22"/>
    </row>
    <row r="109" spans="3:9" ht="15" x14ac:dyDescent="0.25">
      <c r="C109" s="57"/>
      <c r="D109" s="18"/>
      <c r="E109" s="19"/>
      <c r="F109" s="19"/>
      <c r="G109" s="22"/>
      <c r="H109" s="22"/>
      <c r="I109" s="22"/>
    </row>
    <row r="110" spans="3:9" ht="15" x14ac:dyDescent="0.25">
      <c r="C110" s="57"/>
      <c r="D110" s="18"/>
      <c r="E110" s="19"/>
      <c r="F110" s="19"/>
      <c r="G110" s="22"/>
      <c r="H110" s="22"/>
      <c r="I110" s="22"/>
    </row>
    <row r="111" spans="3:9" ht="15" x14ac:dyDescent="0.25">
      <c r="C111" s="57"/>
      <c r="D111" s="18"/>
      <c r="E111" s="19"/>
      <c r="F111" s="19"/>
      <c r="G111" s="22"/>
      <c r="H111" s="22"/>
      <c r="I111" s="22"/>
    </row>
    <row r="112" spans="3:9" ht="15" x14ac:dyDescent="0.25">
      <c r="G112" s="20"/>
    </row>
    <row r="113" spans="7:7" ht="15" x14ac:dyDescent="0.25">
      <c r="G113" s="20"/>
    </row>
    <row r="114" spans="7:7" ht="15" x14ac:dyDescent="0.25">
      <c r="G114" s="20"/>
    </row>
    <row r="115" spans="7:7" ht="15" x14ac:dyDescent="0.25">
      <c r="G115" s="20"/>
    </row>
    <row r="116" spans="7:7" ht="15" x14ac:dyDescent="0.25">
      <c r="G116" s="20"/>
    </row>
    <row r="117" spans="7:7" ht="15" x14ac:dyDescent="0.25">
      <c r="G117" s="20"/>
    </row>
    <row r="118" spans="7:7" ht="15" x14ac:dyDescent="0.25">
      <c r="G118" s="20"/>
    </row>
    <row r="119" spans="7:7" ht="15" x14ac:dyDescent="0.25">
      <c r="G119" s="20"/>
    </row>
    <row r="120" spans="7:7" ht="15" x14ac:dyDescent="0.25">
      <c r="G120" s="20"/>
    </row>
    <row r="121" spans="7:7" ht="15" x14ac:dyDescent="0.25">
      <c r="G121" s="20"/>
    </row>
    <row r="122" spans="7:7" ht="15" x14ac:dyDescent="0.25">
      <c r="G122" s="20"/>
    </row>
    <row r="123" spans="7:7" ht="15" x14ac:dyDescent="0.25">
      <c r="G123" s="20"/>
    </row>
    <row r="124" spans="7:7" ht="15" x14ac:dyDescent="0.25">
      <c r="G124" s="20"/>
    </row>
    <row r="125" spans="7:7" ht="15" x14ac:dyDescent="0.25">
      <c r="G125" s="20"/>
    </row>
    <row r="126" spans="7:7" ht="15" x14ac:dyDescent="0.25">
      <c r="G126" s="20"/>
    </row>
    <row r="127" spans="7:7" ht="15" x14ac:dyDescent="0.25">
      <c r="G127" s="20"/>
    </row>
  </sheetData>
  <mergeCells count="14">
    <mergeCell ref="A61:W61"/>
    <mergeCell ref="A60:C60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  <mergeCell ref="V6:W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0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zoomScale="77" zoomScaleNormal="77" workbookViewId="0">
      <selection activeCell="I38" sqref="I38"/>
    </sheetView>
  </sheetViews>
  <sheetFormatPr baseColWidth="10" defaultRowHeight="12.75" x14ac:dyDescent="0.2"/>
  <cols>
    <col min="2" max="2" width="13.5703125" customWidth="1"/>
    <col min="5" max="5" width="12.42578125" bestFit="1" customWidth="1"/>
    <col min="7" max="7" width="12.42578125" bestFit="1" customWidth="1"/>
    <col min="9" max="9" width="12.42578125" bestFit="1" customWidth="1"/>
    <col min="11" max="11" width="12.42578125" bestFit="1" customWidth="1"/>
    <col min="17" max="17" width="12.42578125" bestFit="1" customWidth="1"/>
    <col min="23" max="23" width="13.5703125" bestFit="1" customWidth="1"/>
  </cols>
  <sheetData>
    <row r="1" spans="1:23" ht="18" x14ac:dyDescent="0.25">
      <c r="A1" s="134" t="str">
        <f>NACIONAL!A1</f>
        <v>AGUINALDO DE FIESTAS PATRIAS 2021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3" ht="18" x14ac:dyDescent="0.25">
      <c r="A2" s="134" t="str">
        <f>NACIONAL!A2</f>
        <v>Ley Nº 21.306 Artículo 8º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</row>
    <row r="3" spans="1:23" x14ac:dyDescent="0.2">
      <c r="A3" s="37"/>
      <c r="B3" s="37"/>
      <c r="C3" s="37"/>
    </row>
    <row r="4" spans="1:23" ht="18" x14ac:dyDescent="0.25">
      <c r="A4" s="134" t="s">
        <v>56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</row>
    <row r="5" spans="1:23" ht="13.5" thickBot="1" x14ac:dyDescent="0.25">
      <c r="A5" s="37"/>
      <c r="B5" s="37"/>
      <c r="C5" s="37"/>
    </row>
    <row r="6" spans="1:23" ht="15.75" thickBot="1" x14ac:dyDescent="0.25">
      <c r="A6" s="139" t="s">
        <v>0</v>
      </c>
      <c r="B6" s="147" t="s">
        <v>59</v>
      </c>
      <c r="C6" s="141" t="s">
        <v>1</v>
      </c>
      <c r="D6" s="131" t="s">
        <v>2</v>
      </c>
      <c r="E6" s="132"/>
      <c r="F6" s="132"/>
      <c r="G6" s="133"/>
      <c r="H6" s="131" t="s">
        <v>3</v>
      </c>
      <c r="I6" s="132"/>
      <c r="J6" s="132"/>
      <c r="K6" s="133"/>
      <c r="L6" s="131" t="s">
        <v>4</v>
      </c>
      <c r="M6" s="132"/>
      <c r="N6" s="132"/>
      <c r="O6" s="133"/>
      <c r="P6" s="131" t="s">
        <v>5</v>
      </c>
      <c r="Q6" s="132"/>
      <c r="R6" s="132"/>
      <c r="S6" s="133"/>
      <c r="T6" s="135" t="s">
        <v>6</v>
      </c>
      <c r="U6" s="136"/>
      <c r="V6" s="137" t="s">
        <v>18</v>
      </c>
      <c r="W6" s="138"/>
    </row>
    <row r="7" spans="1:23" s="47" customFormat="1" ht="95.25" customHeight="1" thickBot="1" x14ac:dyDescent="0.25">
      <c r="A7" s="140"/>
      <c r="B7" s="148"/>
      <c r="C7" s="142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63" t="s">
        <v>7</v>
      </c>
      <c r="U7" s="42" t="s">
        <v>8</v>
      </c>
      <c r="V7" s="41" t="s">
        <v>9</v>
      </c>
      <c r="W7" s="42" t="s">
        <v>31</v>
      </c>
    </row>
    <row r="8" spans="1:23" s="47" customFormat="1" x14ac:dyDescent="0.2">
      <c r="A8" s="43">
        <v>10101</v>
      </c>
      <c r="B8" s="105">
        <v>14101</v>
      </c>
      <c r="C8" s="28" t="s">
        <v>299</v>
      </c>
      <c r="D8" s="64">
        <f>VLOOKUP($B8,Total!$A$4:$V$348,Total!C$1,FALSE)</f>
        <v>1294</v>
      </c>
      <c r="E8" s="64">
        <f>VLOOKUP($B8,Total!$A$4:$V$348,Total!D$1,FALSE)</f>
        <v>99027232</v>
      </c>
      <c r="F8" s="64">
        <f>VLOOKUP($B8,Total!$A$4:$V$348,Total!E$1,FALSE)</f>
        <v>798</v>
      </c>
      <c r="G8" s="64">
        <f>VLOOKUP($B8,Total!$A$4:$V$348,Total!F$1,FALSE)</f>
        <v>42392952</v>
      </c>
      <c r="H8" s="64">
        <f>VLOOKUP($B8,Total!$A$4:$V$348,Total!G$1,FALSE)</f>
        <v>0</v>
      </c>
      <c r="I8" s="64">
        <f>VLOOKUP($B8,Total!$A$4:$V$348,Total!H$1,FALSE)</f>
        <v>0</v>
      </c>
      <c r="J8" s="64">
        <f>VLOOKUP($B8,Total!$A$4:$V$348,Total!I$1,FALSE)</f>
        <v>0</v>
      </c>
      <c r="K8" s="64">
        <f>VLOOKUP($B8,Total!$A$4:$V$348,Total!J$1,FALSE)</f>
        <v>0</v>
      </c>
      <c r="L8" s="64">
        <f>VLOOKUP($B8,Total!$A$4:$V$348,Total!K$1,FALSE)</f>
        <v>39</v>
      </c>
      <c r="M8" s="64">
        <f>VLOOKUP($B8,Total!$A$4:$V$348,Total!L$1,FALSE)</f>
        <v>2984592</v>
      </c>
      <c r="N8" s="64">
        <f>VLOOKUP($B8,Total!$A$4:$V$348,Total!M$1,FALSE)</f>
        <v>2</v>
      </c>
      <c r="O8" s="64">
        <f>VLOOKUP($B8,Total!$A$4:$V$348,Total!N$1,FALSE)</f>
        <v>106248</v>
      </c>
      <c r="P8" s="64">
        <f>VLOOKUP($B8,Total!$A$4:$V$348,Total!O$1,FALSE)</f>
        <v>207</v>
      </c>
      <c r="Q8" s="64">
        <f>VLOOKUP($B8,Total!$A$4:$V$348,Total!P$1,FALSE)</f>
        <v>15841296</v>
      </c>
      <c r="R8" s="64">
        <f>VLOOKUP($B8,Total!$A$4:$V$348,Total!Q$1,FALSE)</f>
        <v>21</v>
      </c>
      <c r="S8" s="64">
        <f>VLOOKUP($B8,Total!$A$4:$V$348,Total!R$1,FALSE)</f>
        <v>1115604</v>
      </c>
      <c r="T8" s="64">
        <f>VLOOKUP($B8,Total!$A$4:$V$348,Total!S$1,FALSE)</f>
        <v>0</v>
      </c>
      <c r="U8" s="64">
        <f>VLOOKUP($B8,Total!$A$4:$V$348,Total!T$1,FALSE)</f>
        <v>0</v>
      </c>
      <c r="V8" s="64">
        <f>VLOOKUP($B8,Total!$A$4:$V$348,Total!U$1,FALSE)</f>
        <v>2361</v>
      </c>
      <c r="W8" s="64">
        <f>VLOOKUP($B8,Total!$A$4:$V$348,Total!V$1,FALSE)</f>
        <v>161467924</v>
      </c>
    </row>
    <row r="9" spans="1:23" s="47" customFormat="1" x14ac:dyDescent="0.2">
      <c r="A9" s="44">
        <v>10102</v>
      </c>
      <c r="B9" s="105">
        <v>14106</v>
      </c>
      <c r="C9" s="28" t="s">
        <v>300</v>
      </c>
      <c r="D9" s="64">
        <f>VLOOKUP($B9,Total!$A$4:$V$348,Total!C$1,FALSE)</f>
        <v>162</v>
      </c>
      <c r="E9" s="64">
        <f>VLOOKUP($B9,Total!$A$4:$V$348,Total!D$1,FALSE)</f>
        <v>12397536</v>
      </c>
      <c r="F9" s="64">
        <f>VLOOKUP($B9,Total!$A$4:$V$348,Total!E$1,FALSE)</f>
        <v>149</v>
      </c>
      <c r="G9" s="64">
        <f>VLOOKUP($B9,Total!$A$4:$V$348,Total!F$1,FALSE)</f>
        <v>7915476</v>
      </c>
      <c r="H9" s="64">
        <f>VLOOKUP($B9,Total!$A$4:$V$348,Total!G$1,FALSE)</f>
        <v>96</v>
      </c>
      <c r="I9" s="64">
        <f>VLOOKUP($B9,Total!$A$4:$V$348,Total!H$1,FALSE)</f>
        <v>7346688</v>
      </c>
      <c r="J9" s="64">
        <f>VLOOKUP($B9,Total!$A$4:$V$348,Total!I$1,FALSE)</f>
        <v>93</v>
      </c>
      <c r="K9" s="64">
        <f>VLOOKUP($B9,Total!$A$4:$V$348,Total!J$1,FALSE)</f>
        <v>4940532</v>
      </c>
      <c r="L9" s="64">
        <f>VLOOKUP($B9,Total!$A$4:$V$348,Total!K$1,FALSE)</f>
        <v>0</v>
      </c>
      <c r="M9" s="64">
        <f>VLOOKUP($B9,Total!$A$4:$V$348,Total!L$1,FALSE)</f>
        <v>0</v>
      </c>
      <c r="N9" s="64">
        <f>VLOOKUP($B9,Total!$A$4:$V$348,Total!M$1,FALSE)</f>
        <v>0</v>
      </c>
      <c r="O9" s="64">
        <f>VLOOKUP($B9,Total!$A$4:$V$348,Total!N$1,FALSE)</f>
        <v>0</v>
      </c>
      <c r="P9" s="64">
        <f>VLOOKUP($B9,Total!$A$4:$V$348,Total!O$1,FALSE)</f>
        <v>39</v>
      </c>
      <c r="Q9" s="64">
        <f>VLOOKUP($B9,Total!$A$4:$V$348,Total!P$1,FALSE)</f>
        <v>2984592</v>
      </c>
      <c r="R9" s="64">
        <f>VLOOKUP($B9,Total!$A$4:$V$348,Total!Q$1,FALSE)</f>
        <v>8</v>
      </c>
      <c r="S9" s="64">
        <f>VLOOKUP($B9,Total!$A$4:$V$348,Total!R$1,FALSE)</f>
        <v>424992</v>
      </c>
      <c r="T9" s="64">
        <f>VLOOKUP($B9,Total!$A$4:$V$348,Total!S$1,FALSE)</f>
        <v>0</v>
      </c>
      <c r="U9" s="64">
        <f>VLOOKUP($B9,Total!$A$4:$V$348,Total!T$1,FALSE)</f>
        <v>0</v>
      </c>
      <c r="V9" s="64">
        <f>VLOOKUP($B9,Total!$A$4:$V$348,Total!U$1,FALSE)</f>
        <v>547</v>
      </c>
      <c r="W9" s="64">
        <f>VLOOKUP($B9,Total!$A$4:$V$348,Total!V$1,FALSE)</f>
        <v>36009816</v>
      </c>
    </row>
    <row r="10" spans="1:23" s="47" customFormat="1" x14ac:dyDescent="0.2">
      <c r="A10" s="44">
        <v>10103</v>
      </c>
      <c r="B10" s="105">
        <v>14103</v>
      </c>
      <c r="C10" s="28" t="s">
        <v>301</v>
      </c>
      <c r="D10" s="64">
        <f>VLOOKUP($B10,Total!$A$4:$V$348,Total!C$1,FALSE)</f>
        <v>122</v>
      </c>
      <c r="E10" s="64">
        <f>VLOOKUP($B10,Total!$A$4:$V$348,Total!D$1,FALSE)</f>
        <v>9336416</v>
      </c>
      <c r="F10" s="64">
        <f>VLOOKUP($B10,Total!$A$4:$V$348,Total!E$1,FALSE)</f>
        <v>135</v>
      </c>
      <c r="G10" s="64">
        <f>VLOOKUP($B10,Total!$A$4:$V$348,Total!F$1,FALSE)</f>
        <v>7171740</v>
      </c>
      <c r="H10" s="64">
        <f>VLOOKUP($B10,Total!$A$4:$V$348,Total!G$1,FALSE)</f>
        <v>44</v>
      </c>
      <c r="I10" s="64">
        <f>VLOOKUP($B10,Total!$A$4:$V$348,Total!H$1,FALSE)</f>
        <v>3367232</v>
      </c>
      <c r="J10" s="64">
        <f>VLOOKUP($B10,Total!$A$4:$V$348,Total!I$1,FALSE)</f>
        <v>35</v>
      </c>
      <c r="K10" s="64">
        <f>VLOOKUP($B10,Total!$A$4:$V$348,Total!J$1,FALSE)</f>
        <v>1859340</v>
      </c>
      <c r="L10" s="64">
        <f>VLOOKUP($B10,Total!$A$4:$V$348,Total!K$1,FALSE)</f>
        <v>0</v>
      </c>
      <c r="M10" s="64">
        <f>VLOOKUP($B10,Total!$A$4:$V$348,Total!L$1,FALSE)</f>
        <v>0</v>
      </c>
      <c r="N10" s="64">
        <f>VLOOKUP($B10,Total!$A$4:$V$348,Total!M$1,FALSE)</f>
        <v>0</v>
      </c>
      <c r="O10" s="64">
        <f>VLOOKUP($B10,Total!$A$4:$V$348,Total!N$1,FALSE)</f>
        <v>0</v>
      </c>
      <c r="P10" s="64">
        <f>VLOOKUP($B10,Total!$A$4:$V$348,Total!O$1,FALSE)</f>
        <v>0</v>
      </c>
      <c r="Q10" s="64">
        <f>VLOOKUP($B10,Total!$A$4:$V$348,Total!P$1,FALSE)</f>
        <v>0</v>
      </c>
      <c r="R10" s="64">
        <f>VLOOKUP($B10,Total!$A$4:$V$348,Total!Q$1,FALSE)</f>
        <v>0</v>
      </c>
      <c r="S10" s="64">
        <f>VLOOKUP($B10,Total!$A$4:$V$348,Total!R$1,FALSE)</f>
        <v>0</v>
      </c>
      <c r="T10" s="64">
        <f>VLOOKUP($B10,Total!$A$4:$V$348,Total!S$1,FALSE)</f>
        <v>0</v>
      </c>
      <c r="U10" s="64">
        <f>VLOOKUP($B10,Total!$A$4:$V$348,Total!T$1,FALSE)</f>
        <v>0</v>
      </c>
      <c r="V10" s="64">
        <f>VLOOKUP($B10,Total!$A$4:$V$348,Total!U$1,FALSE)</f>
        <v>336</v>
      </c>
      <c r="W10" s="64">
        <f>VLOOKUP($B10,Total!$A$4:$V$348,Total!V$1,FALSE)</f>
        <v>21734728</v>
      </c>
    </row>
    <row r="11" spans="1:23" s="47" customFormat="1" x14ac:dyDescent="0.2">
      <c r="A11" s="44">
        <v>10104</v>
      </c>
      <c r="B11" s="105">
        <v>14104</v>
      </c>
      <c r="C11" s="28" t="s">
        <v>302</v>
      </c>
      <c r="D11" s="64">
        <f>VLOOKUP($B11,Total!$A$4:$V$348,Total!C$1,FALSE)</f>
        <v>201</v>
      </c>
      <c r="E11" s="64">
        <f>VLOOKUP($B11,Total!$A$4:$V$348,Total!D$1,FALSE)</f>
        <v>15382128</v>
      </c>
      <c r="F11" s="64">
        <f>VLOOKUP($B11,Total!$A$4:$V$348,Total!E$1,FALSE)</f>
        <v>263</v>
      </c>
      <c r="G11" s="64">
        <f>VLOOKUP($B11,Total!$A$4:$V$348,Total!F$1,FALSE)</f>
        <v>13971612</v>
      </c>
      <c r="H11" s="64">
        <f>VLOOKUP($B11,Total!$A$4:$V$348,Total!G$1,FALSE)</f>
        <v>76</v>
      </c>
      <c r="I11" s="64">
        <f>VLOOKUP($B11,Total!$A$4:$V$348,Total!H$1,FALSE)</f>
        <v>5816128</v>
      </c>
      <c r="J11" s="64">
        <f>VLOOKUP($B11,Total!$A$4:$V$348,Total!I$1,FALSE)</f>
        <v>65</v>
      </c>
      <c r="K11" s="64">
        <f>VLOOKUP($B11,Total!$A$4:$V$348,Total!J$1,FALSE)</f>
        <v>3453060</v>
      </c>
      <c r="L11" s="64">
        <f>VLOOKUP($B11,Total!$A$4:$V$348,Total!K$1,FALSE)</f>
        <v>0</v>
      </c>
      <c r="M11" s="64">
        <f>VLOOKUP($B11,Total!$A$4:$V$348,Total!L$1,FALSE)</f>
        <v>0</v>
      </c>
      <c r="N11" s="64">
        <f>VLOOKUP($B11,Total!$A$4:$V$348,Total!M$1,FALSE)</f>
        <v>0</v>
      </c>
      <c r="O11" s="64">
        <f>VLOOKUP($B11,Total!$A$4:$V$348,Total!N$1,FALSE)</f>
        <v>0</v>
      </c>
      <c r="P11" s="64">
        <f>VLOOKUP($B11,Total!$A$4:$V$348,Total!O$1,FALSE)</f>
        <v>0</v>
      </c>
      <c r="Q11" s="64">
        <f>VLOOKUP($B11,Total!$A$4:$V$348,Total!P$1,FALSE)</f>
        <v>0</v>
      </c>
      <c r="R11" s="64">
        <f>VLOOKUP($B11,Total!$A$4:$V$348,Total!Q$1,FALSE)</f>
        <v>0</v>
      </c>
      <c r="S11" s="64">
        <f>VLOOKUP($B11,Total!$A$4:$V$348,Total!R$1,FALSE)</f>
        <v>0</v>
      </c>
      <c r="T11" s="64">
        <f>VLOOKUP($B11,Total!$A$4:$V$348,Total!S$1,FALSE)</f>
        <v>0</v>
      </c>
      <c r="U11" s="64">
        <f>VLOOKUP($B11,Total!$A$4:$V$348,Total!T$1,FALSE)</f>
        <v>0</v>
      </c>
      <c r="V11" s="64">
        <f>VLOOKUP($B11,Total!$A$4:$V$348,Total!U$1,FALSE)</f>
        <v>605</v>
      </c>
      <c r="W11" s="64">
        <f>VLOOKUP($B11,Total!$A$4:$V$348,Total!V$1,FALSE)</f>
        <v>38622928</v>
      </c>
    </row>
    <row r="12" spans="1:23" s="47" customFormat="1" x14ac:dyDescent="0.2">
      <c r="A12" s="44">
        <v>10105</v>
      </c>
      <c r="B12" s="105">
        <v>14202</v>
      </c>
      <c r="C12" s="28" t="s">
        <v>303</v>
      </c>
      <c r="D12" s="64">
        <f>VLOOKUP($B12,Total!$A$4:$V$348,Total!C$1,FALSE)</f>
        <v>169</v>
      </c>
      <c r="E12" s="64">
        <f>VLOOKUP($B12,Total!$A$4:$V$348,Total!D$1,FALSE)</f>
        <v>12933232</v>
      </c>
      <c r="F12" s="64">
        <f>VLOOKUP($B12,Total!$A$4:$V$348,Total!E$1,FALSE)</f>
        <v>172</v>
      </c>
      <c r="G12" s="64">
        <f>VLOOKUP($B12,Total!$A$4:$V$348,Total!F$1,FALSE)</f>
        <v>9137328</v>
      </c>
      <c r="H12" s="64">
        <f>VLOOKUP($B12,Total!$A$4:$V$348,Total!G$1,FALSE)</f>
        <v>95</v>
      </c>
      <c r="I12" s="64">
        <f>VLOOKUP($B12,Total!$A$4:$V$348,Total!H$1,FALSE)</f>
        <v>7270160</v>
      </c>
      <c r="J12" s="64">
        <f>VLOOKUP($B12,Total!$A$4:$V$348,Total!I$1,FALSE)</f>
        <v>57</v>
      </c>
      <c r="K12" s="64">
        <f>VLOOKUP($B12,Total!$A$4:$V$348,Total!J$1,FALSE)</f>
        <v>3028068</v>
      </c>
      <c r="L12" s="64">
        <f>VLOOKUP($B12,Total!$A$4:$V$348,Total!K$1,FALSE)</f>
        <v>0</v>
      </c>
      <c r="M12" s="64">
        <f>VLOOKUP($B12,Total!$A$4:$V$348,Total!L$1,FALSE)</f>
        <v>0</v>
      </c>
      <c r="N12" s="64">
        <f>VLOOKUP($B12,Total!$A$4:$V$348,Total!M$1,FALSE)</f>
        <v>0</v>
      </c>
      <c r="O12" s="64">
        <f>VLOOKUP($B12,Total!$A$4:$V$348,Total!N$1,FALSE)</f>
        <v>0</v>
      </c>
      <c r="P12" s="64">
        <f>VLOOKUP($B12,Total!$A$4:$V$348,Total!O$1,FALSE)</f>
        <v>20</v>
      </c>
      <c r="Q12" s="64">
        <f>VLOOKUP($B12,Total!$A$4:$V$348,Total!P$1,FALSE)</f>
        <v>1530560</v>
      </c>
      <c r="R12" s="64">
        <f>VLOOKUP($B12,Total!$A$4:$V$348,Total!Q$1,FALSE)</f>
        <v>5</v>
      </c>
      <c r="S12" s="64">
        <f>VLOOKUP($B12,Total!$A$4:$V$348,Total!R$1,FALSE)</f>
        <v>265620</v>
      </c>
      <c r="T12" s="64">
        <f>VLOOKUP($B12,Total!$A$4:$V$348,Total!S$1,FALSE)</f>
        <v>0</v>
      </c>
      <c r="U12" s="64">
        <f>VLOOKUP($B12,Total!$A$4:$V$348,Total!T$1,FALSE)</f>
        <v>0</v>
      </c>
      <c r="V12" s="64">
        <f>VLOOKUP($B12,Total!$A$4:$V$348,Total!U$1,FALSE)</f>
        <v>518</v>
      </c>
      <c r="W12" s="64">
        <f>VLOOKUP($B12,Total!$A$4:$V$348,Total!V$1,FALSE)</f>
        <v>34164968</v>
      </c>
    </row>
    <row r="13" spans="1:23" s="47" customFormat="1" x14ac:dyDescent="0.2">
      <c r="A13" s="44">
        <v>10106</v>
      </c>
      <c r="B13" s="105">
        <v>14102</v>
      </c>
      <c r="C13" s="28" t="s">
        <v>304</v>
      </c>
      <c r="D13" s="64">
        <f>VLOOKUP($B13,Total!$A$4:$V$348,Total!C$1,FALSE)</f>
        <v>87</v>
      </c>
      <c r="E13" s="64">
        <f>VLOOKUP($B13,Total!$A$4:$V$348,Total!D$1,FALSE)</f>
        <v>6657936</v>
      </c>
      <c r="F13" s="64">
        <f>VLOOKUP($B13,Total!$A$4:$V$348,Total!E$1,FALSE)</f>
        <v>73</v>
      </c>
      <c r="G13" s="64">
        <f>VLOOKUP($B13,Total!$A$4:$V$348,Total!F$1,FALSE)</f>
        <v>3878052</v>
      </c>
      <c r="H13" s="64">
        <f>VLOOKUP($B13,Total!$A$4:$V$348,Total!G$1,FALSE)</f>
        <v>9</v>
      </c>
      <c r="I13" s="64">
        <f>VLOOKUP($B13,Total!$A$4:$V$348,Total!H$1,FALSE)</f>
        <v>688752</v>
      </c>
      <c r="J13" s="64">
        <f>VLOOKUP($B13,Total!$A$4:$V$348,Total!I$1,FALSE)</f>
        <v>5</v>
      </c>
      <c r="K13" s="64">
        <f>VLOOKUP($B13,Total!$A$4:$V$348,Total!J$1,FALSE)</f>
        <v>265620</v>
      </c>
      <c r="L13" s="64">
        <f>VLOOKUP($B13,Total!$A$4:$V$348,Total!K$1,FALSE)</f>
        <v>0</v>
      </c>
      <c r="M13" s="64">
        <f>VLOOKUP($B13,Total!$A$4:$V$348,Total!L$1,FALSE)</f>
        <v>0</v>
      </c>
      <c r="N13" s="64">
        <f>VLOOKUP($B13,Total!$A$4:$V$348,Total!M$1,FALSE)</f>
        <v>0</v>
      </c>
      <c r="O13" s="64">
        <f>VLOOKUP($B13,Total!$A$4:$V$348,Total!N$1,FALSE)</f>
        <v>0</v>
      </c>
      <c r="P13" s="64">
        <f>VLOOKUP($B13,Total!$A$4:$V$348,Total!O$1,FALSE)</f>
        <v>9</v>
      </c>
      <c r="Q13" s="64">
        <f>VLOOKUP($B13,Total!$A$4:$V$348,Total!P$1,FALSE)</f>
        <v>688752</v>
      </c>
      <c r="R13" s="64">
        <f>VLOOKUP($B13,Total!$A$4:$V$348,Total!Q$1,FALSE)</f>
        <v>2</v>
      </c>
      <c r="S13" s="64">
        <f>VLOOKUP($B13,Total!$A$4:$V$348,Total!R$1,FALSE)</f>
        <v>106248</v>
      </c>
      <c r="T13" s="64">
        <f>VLOOKUP($B13,Total!$A$4:$V$348,Total!S$1,FALSE)</f>
        <v>8</v>
      </c>
      <c r="U13" s="64">
        <f>VLOOKUP($B13,Total!$A$4:$V$348,Total!T$1,FALSE)</f>
        <v>495204</v>
      </c>
      <c r="V13" s="64">
        <f>VLOOKUP($B13,Total!$A$4:$V$348,Total!U$1,FALSE)</f>
        <v>193</v>
      </c>
      <c r="W13" s="64">
        <f>VLOOKUP($B13,Total!$A$4:$V$348,Total!V$1,FALSE)</f>
        <v>12780564</v>
      </c>
    </row>
    <row r="14" spans="1:23" s="47" customFormat="1" x14ac:dyDescent="0.2">
      <c r="A14" s="44">
        <v>10107</v>
      </c>
      <c r="B14" s="105">
        <v>14105</v>
      </c>
      <c r="C14" s="28" t="s">
        <v>305</v>
      </c>
      <c r="D14" s="64">
        <f>VLOOKUP($B14,Total!$A$4:$V$348,Total!C$1,FALSE)</f>
        <v>52</v>
      </c>
      <c r="E14" s="64">
        <f>VLOOKUP($B14,Total!$A$4:$V$348,Total!D$1,FALSE)</f>
        <v>3979456</v>
      </c>
      <c r="F14" s="64">
        <f>VLOOKUP($B14,Total!$A$4:$V$348,Total!E$1,FALSE)</f>
        <v>81</v>
      </c>
      <c r="G14" s="64">
        <f>VLOOKUP($B14,Total!$A$4:$V$348,Total!F$1,FALSE)</f>
        <v>4303044</v>
      </c>
      <c r="H14" s="64">
        <f>VLOOKUP($B14,Total!$A$4:$V$348,Total!G$1,FALSE)</f>
        <v>61</v>
      </c>
      <c r="I14" s="64">
        <f>VLOOKUP($B14,Total!$A$4:$V$348,Total!H$1,FALSE)</f>
        <v>4668208</v>
      </c>
      <c r="J14" s="64">
        <f>VLOOKUP($B14,Total!$A$4:$V$348,Total!I$1,FALSE)</f>
        <v>35</v>
      </c>
      <c r="K14" s="64">
        <f>VLOOKUP($B14,Total!$A$4:$V$348,Total!J$1,FALSE)</f>
        <v>1859340</v>
      </c>
      <c r="L14" s="64">
        <f>VLOOKUP($B14,Total!$A$4:$V$348,Total!K$1,FALSE)</f>
        <v>0</v>
      </c>
      <c r="M14" s="64">
        <f>VLOOKUP($B14,Total!$A$4:$V$348,Total!L$1,FALSE)</f>
        <v>0</v>
      </c>
      <c r="N14" s="64">
        <f>VLOOKUP($B14,Total!$A$4:$V$348,Total!M$1,FALSE)</f>
        <v>0</v>
      </c>
      <c r="O14" s="64">
        <f>VLOOKUP($B14,Total!$A$4:$V$348,Total!N$1,FALSE)</f>
        <v>0</v>
      </c>
      <c r="P14" s="64">
        <f>VLOOKUP($B14,Total!$A$4:$V$348,Total!O$1,FALSE)</f>
        <v>13</v>
      </c>
      <c r="Q14" s="64">
        <f>VLOOKUP($B14,Total!$A$4:$V$348,Total!P$1,FALSE)</f>
        <v>994864</v>
      </c>
      <c r="R14" s="64">
        <f>VLOOKUP($B14,Total!$A$4:$V$348,Total!Q$1,FALSE)</f>
        <v>2</v>
      </c>
      <c r="S14" s="64">
        <f>VLOOKUP($B14,Total!$A$4:$V$348,Total!R$1,FALSE)</f>
        <v>106248</v>
      </c>
      <c r="T14" s="64">
        <f>VLOOKUP($B14,Total!$A$4:$V$348,Total!S$1,FALSE)</f>
        <v>0</v>
      </c>
      <c r="U14" s="64">
        <f>VLOOKUP($B14,Total!$A$4:$V$348,Total!T$1,FALSE)</f>
        <v>0</v>
      </c>
      <c r="V14" s="64">
        <f>VLOOKUP($B14,Total!$A$4:$V$348,Total!U$1,FALSE)</f>
        <v>244</v>
      </c>
      <c r="W14" s="64">
        <f>VLOOKUP($B14,Total!$A$4:$V$348,Total!V$1,FALSE)</f>
        <v>15911160</v>
      </c>
    </row>
    <row r="15" spans="1:23" s="47" customFormat="1" x14ac:dyDescent="0.2">
      <c r="A15" s="44">
        <v>10108</v>
      </c>
      <c r="B15" s="105">
        <v>14108</v>
      </c>
      <c r="C15" s="28" t="s">
        <v>306</v>
      </c>
      <c r="D15" s="64">
        <f>VLOOKUP($B15,Total!$A$4:$V$348,Total!C$1,FALSE)</f>
        <v>272</v>
      </c>
      <c r="E15" s="64">
        <f>VLOOKUP($B15,Total!$A$4:$V$348,Total!D$1,FALSE)</f>
        <v>20815616</v>
      </c>
      <c r="F15" s="64">
        <f>VLOOKUP($B15,Total!$A$4:$V$348,Total!E$1,FALSE)</f>
        <v>418</v>
      </c>
      <c r="G15" s="64">
        <f>VLOOKUP($B15,Total!$A$4:$V$348,Total!F$1,FALSE)</f>
        <v>22205832</v>
      </c>
      <c r="H15" s="64">
        <f>VLOOKUP($B15,Total!$A$4:$V$348,Total!G$1,FALSE)</f>
        <v>242</v>
      </c>
      <c r="I15" s="64">
        <f>VLOOKUP($B15,Total!$A$4:$V$348,Total!H$1,FALSE)</f>
        <v>18519776</v>
      </c>
      <c r="J15" s="64">
        <f>VLOOKUP($B15,Total!$A$4:$V$348,Total!I$1,FALSE)</f>
        <v>191</v>
      </c>
      <c r="K15" s="64">
        <f>VLOOKUP($B15,Total!$A$4:$V$348,Total!J$1,FALSE)</f>
        <v>10146684</v>
      </c>
      <c r="L15" s="64">
        <f>VLOOKUP($B15,Total!$A$4:$V$348,Total!K$1,FALSE)</f>
        <v>0</v>
      </c>
      <c r="M15" s="64">
        <f>VLOOKUP($B15,Total!$A$4:$V$348,Total!L$1,FALSE)</f>
        <v>0</v>
      </c>
      <c r="N15" s="64">
        <f>VLOOKUP($B15,Total!$A$4:$V$348,Total!M$1,FALSE)</f>
        <v>0</v>
      </c>
      <c r="O15" s="64">
        <f>VLOOKUP($B15,Total!$A$4:$V$348,Total!N$1,FALSE)</f>
        <v>0</v>
      </c>
      <c r="P15" s="64">
        <f>VLOOKUP($B15,Total!$A$4:$V$348,Total!O$1,FALSE)</f>
        <v>69</v>
      </c>
      <c r="Q15" s="64">
        <f>VLOOKUP($B15,Total!$A$4:$V$348,Total!P$1,FALSE)</f>
        <v>5280432</v>
      </c>
      <c r="R15" s="64">
        <f>VLOOKUP($B15,Total!$A$4:$V$348,Total!Q$1,FALSE)</f>
        <v>24</v>
      </c>
      <c r="S15" s="64">
        <f>VLOOKUP($B15,Total!$A$4:$V$348,Total!R$1,FALSE)</f>
        <v>1274976</v>
      </c>
      <c r="T15" s="64">
        <f>VLOOKUP($B15,Total!$A$4:$V$348,Total!S$1,FALSE)</f>
        <v>0</v>
      </c>
      <c r="U15" s="64">
        <f>VLOOKUP($B15,Total!$A$4:$V$348,Total!T$1,FALSE)</f>
        <v>0</v>
      </c>
      <c r="V15" s="64">
        <f>VLOOKUP($B15,Total!$A$4:$V$348,Total!U$1,FALSE)</f>
        <v>1216</v>
      </c>
      <c r="W15" s="64">
        <f>VLOOKUP($B15,Total!$A$4:$V$348,Total!V$1,FALSE)</f>
        <v>78243316</v>
      </c>
    </row>
    <row r="16" spans="1:23" s="47" customFormat="1" x14ac:dyDescent="0.2">
      <c r="A16" s="44">
        <v>10109</v>
      </c>
      <c r="B16" s="105">
        <v>14201</v>
      </c>
      <c r="C16" s="28" t="s">
        <v>307</v>
      </c>
      <c r="D16" s="64">
        <f>VLOOKUP($B16,Total!$A$4:$V$348,Total!C$1,FALSE)</f>
        <v>405</v>
      </c>
      <c r="E16" s="64">
        <f>VLOOKUP($B16,Total!$A$4:$V$348,Total!D$1,FALSE)</f>
        <v>30993840</v>
      </c>
      <c r="F16" s="64">
        <f>VLOOKUP($B16,Total!$A$4:$V$348,Total!E$1,FALSE)</f>
        <v>430</v>
      </c>
      <c r="G16" s="64">
        <f>VLOOKUP($B16,Total!$A$4:$V$348,Total!F$1,FALSE)</f>
        <v>22843320</v>
      </c>
      <c r="H16" s="64">
        <f>VLOOKUP($B16,Total!$A$4:$V$348,Total!G$1,FALSE)</f>
        <v>169</v>
      </c>
      <c r="I16" s="64">
        <f>VLOOKUP($B16,Total!$A$4:$V$348,Total!H$1,FALSE)</f>
        <v>12933232</v>
      </c>
      <c r="J16" s="64">
        <f>VLOOKUP($B16,Total!$A$4:$V$348,Total!I$1,FALSE)</f>
        <v>133</v>
      </c>
      <c r="K16" s="64">
        <f>VLOOKUP($B16,Total!$A$4:$V$348,Total!J$1,FALSE)</f>
        <v>7065492</v>
      </c>
      <c r="L16" s="64">
        <f>VLOOKUP($B16,Total!$A$4:$V$348,Total!K$1,FALSE)</f>
        <v>0</v>
      </c>
      <c r="M16" s="64">
        <f>VLOOKUP($B16,Total!$A$4:$V$348,Total!L$1,FALSE)</f>
        <v>0</v>
      </c>
      <c r="N16" s="64">
        <f>VLOOKUP($B16,Total!$A$4:$V$348,Total!M$1,FALSE)</f>
        <v>0</v>
      </c>
      <c r="O16" s="64">
        <f>VLOOKUP($B16,Total!$A$4:$V$348,Total!N$1,FALSE)</f>
        <v>0</v>
      </c>
      <c r="P16" s="64">
        <f>VLOOKUP($B16,Total!$A$4:$V$348,Total!O$1,FALSE)</f>
        <v>58</v>
      </c>
      <c r="Q16" s="64">
        <f>VLOOKUP($B16,Total!$A$4:$V$348,Total!P$1,FALSE)</f>
        <v>4438624</v>
      </c>
      <c r="R16" s="64">
        <f>VLOOKUP($B16,Total!$A$4:$V$348,Total!Q$1,FALSE)</f>
        <v>11</v>
      </c>
      <c r="S16" s="64">
        <f>VLOOKUP($B16,Total!$A$4:$V$348,Total!R$1,FALSE)</f>
        <v>584364</v>
      </c>
      <c r="T16" s="64">
        <f>VLOOKUP($B16,Total!$A$4:$V$348,Total!S$1,FALSE)</f>
        <v>0</v>
      </c>
      <c r="U16" s="64">
        <f>VLOOKUP($B16,Total!$A$4:$V$348,Total!T$1,FALSE)</f>
        <v>0</v>
      </c>
      <c r="V16" s="64">
        <f>VLOOKUP($B16,Total!$A$4:$V$348,Total!U$1,FALSE)</f>
        <v>1206</v>
      </c>
      <c r="W16" s="64">
        <f>VLOOKUP($B16,Total!$A$4:$V$348,Total!V$1,FALSE)</f>
        <v>78858872</v>
      </c>
    </row>
    <row r="17" spans="1:23" s="47" customFormat="1" x14ac:dyDescent="0.2">
      <c r="A17" s="44">
        <v>10110</v>
      </c>
      <c r="B17" s="105">
        <v>14107</v>
      </c>
      <c r="C17" s="28" t="s">
        <v>308</v>
      </c>
      <c r="D17" s="64">
        <f>VLOOKUP($B17,Total!$A$4:$V$348,Total!C$1,FALSE)</f>
        <v>236</v>
      </c>
      <c r="E17" s="64">
        <f>VLOOKUP($B17,Total!$A$4:$V$348,Total!D$1,FALSE)</f>
        <v>18060608</v>
      </c>
      <c r="F17" s="64">
        <f>VLOOKUP($B17,Total!$A$4:$V$348,Total!E$1,FALSE)</f>
        <v>242</v>
      </c>
      <c r="G17" s="64">
        <f>VLOOKUP($B17,Total!$A$4:$V$348,Total!F$1,FALSE)</f>
        <v>12856008</v>
      </c>
      <c r="H17" s="64">
        <f>VLOOKUP($B17,Total!$A$4:$V$348,Total!G$1,FALSE)</f>
        <v>129</v>
      </c>
      <c r="I17" s="64">
        <f>VLOOKUP($B17,Total!$A$4:$V$348,Total!H$1,FALSE)</f>
        <v>9872112</v>
      </c>
      <c r="J17" s="64">
        <f>VLOOKUP($B17,Total!$A$4:$V$348,Total!I$1,FALSE)</f>
        <v>59</v>
      </c>
      <c r="K17" s="64">
        <f>VLOOKUP($B17,Total!$A$4:$V$348,Total!J$1,FALSE)</f>
        <v>3134316</v>
      </c>
      <c r="L17" s="64">
        <f>VLOOKUP($B17,Total!$A$4:$V$348,Total!K$1,FALSE)</f>
        <v>0</v>
      </c>
      <c r="M17" s="64">
        <f>VLOOKUP($B17,Total!$A$4:$V$348,Total!L$1,FALSE)</f>
        <v>0</v>
      </c>
      <c r="N17" s="64">
        <f>VLOOKUP($B17,Total!$A$4:$V$348,Total!M$1,FALSE)</f>
        <v>0</v>
      </c>
      <c r="O17" s="64">
        <f>VLOOKUP($B17,Total!$A$4:$V$348,Total!N$1,FALSE)</f>
        <v>0</v>
      </c>
      <c r="P17" s="64">
        <f>VLOOKUP($B17,Total!$A$4:$V$348,Total!O$1,FALSE)</f>
        <v>0</v>
      </c>
      <c r="Q17" s="64">
        <f>VLOOKUP($B17,Total!$A$4:$V$348,Total!P$1,FALSE)</f>
        <v>0</v>
      </c>
      <c r="R17" s="64">
        <f>VLOOKUP($B17,Total!$A$4:$V$348,Total!Q$1,FALSE)</f>
        <v>0</v>
      </c>
      <c r="S17" s="64">
        <f>VLOOKUP($B17,Total!$A$4:$V$348,Total!R$1,FALSE)</f>
        <v>0</v>
      </c>
      <c r="T17" s="64">
        <f>VLOOKUP($B17,Total!$A$4:$V$348,Total!S$1,FALSE)</f>
        <v>1</v>
      </c>
      <c r="U17" s="64">
        <f>VLOOKUP($B17,Total!$A$4:$V$348,Total!T$1,FALSE)</f>
        <v>53124</v>
      </c>
      <c r="V17" s="64">
        <f>VLOOKUP($B17,Total!$A$4:$V$348,Total!U$1,FALSE)</f>
        <v>667</v>
      </c>
      <c r="W17" s="64">
        <f>VLOOKUP($B17,Total!$A$4:$V$348,Total!V$1,FALSE)</f>
        <v>43976168</v>
      </c>
    </row>
    <row r="18" spans="1:23" s="47" customFormat="1" x14ac:dyDescent="0.2">
      <c r="A18" s="44">
        <v>10111</v>
      </c>
      <c r="B18" s="105">
        <v>14204</v>
      </c>
      <c r="C18" s="28" t="s">
        <v>309</v>
      </c>
      <c r="D18" s="64">
        <f>VLOOKUP($B18,Total!$A$4:$V$348,Total!C$1,FALSE)</f>
        <v>283</v>
      </c>
      <c r="E18" s="64">
        <f>VLOOKUP($B18,Total!$A$4:$V$348,Total!D$1,FALSE)</f>
        <v>21657424</v>
      </c>
      <c r="F18" s="64">
        <f>VLOOKUP($B18,Total!$A$4:$V$348,Total!E$1,FALSE)</f>
        <v>342</v>
      </c>
      <c r="G18" s="64">
        <f>VLOOKUP($B18,Total!$A$4:$V$348,Total!F$1,FALSE)</f>
        <v>18168408</v>
      </c>
      <c r="H18" s="64">
        <f>VLOOKUP($B18,Total!$A$4:$V$348,Total!G$1,FALSE)</f>
        <v>76</v>
      </c>
      <c r="I18" s="64">
        <f>VLOOKUP($B18,Total!$A$4:$V$348,Total!H$1,FALSE)</f>
        <v>5816128</v>
      </c>
      <c r="J18" s="64">
        <f>VLOOKUP($B18,Total!$A$4:$V$348,Total!I$1,FALSE)</f>
        <v>99</v>
      </c>
      <c r="K18" s="64">
        <f>VLOOKUP($B18,Total!$A$4:$V$348,Total!J$1,FALSE)</f>
        <v>5259276</v>
      </c>
      <c r="L18" s="64">
        <f>VLOOKUP($B18,Total!$A$4:$V$348,Total!K$1,FALSE)</f>
        <v>0</v>
      </c>
      <c r="M18" s="64">
        <f>VLOOKUP($B18,Total!$A$4:$V$348,Total!L$1,FALSE)</f>
        <v>0</v>
      </c>
      <c r="N18" s="64">
        <f>VLOOKUP($B18,Total!$A$4:$V$348,Total!M$1,FALSE)</f>
        <v>0</v>
      </c>
      <c r="O18" s="64">
        <f>VLOOKUP($B18,Total!$A$4:$V$348,Total!N$1,FALSE)</f>
        <v>0</v>
      </c>
      <c r="P18" s="64">
        <f>VLOOKUP($B18,Total!$A$4:$V$348,Total!O$1,FALSE)</f>
        <v>31</v>
      </c>
      <c r="Q18" s="64">
        <f>VLOOKUP($B18,Total!$A$4:$V$348,Total!P$1,FALSE)</f>
        <v>2372368</v>
      </c>
      <c r="R18" s="64">
        <f>VLOOKUP($B18,Total!$A$4:$V$348,Total!Q$1,FALSE)</f>
        <v>12</v>
      </c>
      <c r="S18" s="64">
        <f>VLOOKUP($B18,Total!$A$4:$V$348,Total!R$1,FALSE)</f>
        <v>637488</v>
      </c>
      <c r="T18" s="64">
        <f>VLOOKUP($B18,Total!$A$4:$V$348,Total!S$1,FALSE)</f>
        <v>2</v>
      </c>
      <c r="U18" s="64">
        <f>VLOOKUP($B18,Total!$A$4:$V$348,Total!T$1,FALSE)</f>
        <v>65000</v>
      </c>
      <c r="V18" s="64">
        <f>VLOOKUP($B18,Total!$A$4:$V$348,Total!U$1,FALSE)</f>
        <v>845</v>
      </c>
      <c r="W18" s="64">
        <f>VLOOKUP($B18,Total!$A$4:$V$348,Total!V$1,FALSE)</f>
        <v>53976092</v>
      </c>
    </row>
    <row r="19" spans="1:23" s="47" customFormat="1" ht="13.5" thickBot="1" x14ac:dyDescent="0.25">
      <c r="A19" s="44">
        <v>10112</v>
      </c>
      <c r="B19" s="105">
        <v>14203</v>
      </c>
      <c r="C19" s="28" t="s">
        <v>310</v>
      </c>
      <c r="D19" s="64">
        <f>VLOOKUP($B19,Total!$A$4:$V$348,Total!C$1,FALSE)</f>
        <v>163</v>
      </c>
      <c r="E19" s="64">
        <f>VLOOKUP($B19,Total!$A$4:$V$348,Total!D$1,FALSE)</f>
        <v>12474064</v>
      </c>
      <c r="F19" s="64">
        <f>VLOOKUP($B19,Total!$A$4:$V$348,Total!E$1,FALSE)</f>
        <v>134</v>
      </c>
      <c r="G19" s="64">
        <f>VLOOKUP($B19,Total!$A$4:$V$348,Total!F$1,FALSE)</f>
        <v>7118616</v>
      </c>
      <c r="H19" s="64">
        <f>VLOOKUP($B19,Total!$A$4:$V$348,Total!G$1,FALSE)</f>
        <v>115</v>
      </c>
      <c r="I19" s="64">
        <f>VLOOKUP($B19,Total!$A$4:$V$348,Total!H$1,FALSE)</f>
        <v>8800720</v>
      </c>
      <c r="J19" s="64">
        <f>VLOOKUP($B19,Total!$A$4:$V$348,Total!I$1,FALSE)</f>
        <v>55</v>
      </c>
      <c r="K19" s="64">
        <f>VLOOKUP($B19,Total!$A$4:$V$348,Total!J$1,FALSE)</f>
        <v>2921820</v>
      </c>
      <c r="L19" s="64">
        <f>VLOOKUP($B19,Total!$A$4:$V$348,Total!K$1,FALSE)</f>
        <v>0</v>
      </c>
      <c r="M19" s="64">
        <f>VLOOKUP($B19,Total!$A$4:$V$348,Total!L$1,FALSE)</f>
        <v>0</v>
      </c>
      <c r="N19" s="64">
        <f>VLOOKUP($B19,Total!$A$4:$V$348,Total!M$1,FALSE)</f>
        <v>0</v>
      </c>
      <c r="O19" s="64">
        <f>VLOOKUP($B19,Total!$A$4:$V$348,Total!N$1,FALSE)</f>
        <v>0</v>
      </c>
      <c r="P19" s="64">
        <f>VLOOKUP($B19,Total!$A$4:$V$348,Total!O$1,FALSE)</f>
        <v>12</v>
      </c>
      <c r="Q19" s="64">
        <f>VLOOKUP($B19,Total!$A$4:$V$348,Total!P$1,FALSE)</f>
        <v>918336</v>
      </c>
      <c r="R19" s="64">
        <f>VLOOKUP($B19,Total!$A$4:$V$348,Total!Q$1,FALSE)</f>
        <v>2</v>
      </c>
      <c r="S19" s="64">
        <f>VLOOKUP($B19,Total!$A$4:$V$348,Total!R$1,FALSE)</f>
        <v>106248</v>
      </c>
      <c r="T19" s="64">
        <f>VLOOKUP($B19,Total!$A$4:$V$348,Total!S$1,FALSE)</f>
        <v>0</v>
      </c>
      <c r="U19" s="64">
        <f>VLOOKUP($B19,Total!$A$4:$V$348,Total!T$1,FALSE)</f>
        <v>0</v>
      </c>
      <c r="V19" s="64">
        <f>VLOOKUP($B19,Total!$A$4:$V$348,Total!U$1,FALSE)</f>
        <v>481</v>
      </c>
      <c r="W19" s="64">
        <f>VLOOKUP($B19,Total!$A$4:$V$348,Total!V$1,FALSE)</f>
        <v>32339804</v>
      </c>
    </row>
    <row r="20" spans="1:23" ht="13.5" thickBot="1" x14ac:dyDescent="0.25">
      <c r="A20" s="128" t="s">
        <v>10</v>
      </c>
      <c r="B20" s="129"/>
      <c r="C20" s="129"/>
      <c r="D20" s="24">
        <f>SUM(D8:D19)</f>
        <v>3446</v>
      </c>
      <c r="E20" s="24">
        <f t="shared" ref="E20:W20" si="0">SUM(E8:E19)</f>
        <v>263715488</v>
      </c>
      <c r="F20" s="24">
        <f t="shared" si="0"/>
        <v>3237</v>
      </c>
      <c r="G20" s="24">
        <f t="shared" si="0"/>
        <v>171962388</v>
      </c>
      <c r="H20" s="24">
        <f t="shared" si="0"/>
        <v>1112</v>
      </c>
      <c r="I20" s="24">
        <f t="shared" si="0"/>
        <v>85099136</v>
      </c>
      <c r="J20" s="24">
        <f t="shared" si="0"/>
        <v>827</v>
      </c>
      <c r="K20" s="24">
        <f t="shared" si="0"/>
        <v>43933548</v>
      </c>
      <c r="L20" s="24">
        <f t="shared" si="0"/>
        <v>39</v>
      </c>
      <c r="M20" s="24">
        <f t="shared" si="0"/>
        <v>2984592</v>
      </c>
      <c r="N20" s="24">
        <f t="shared" si="0"/>
        <v>2</v>
      </c>
      <c r="O20" s="24">
        <f t="shared" si="0"/>
        <v>106248</v>
      </c>
      <c r="P20" s="24">
        <f t="shared" si="0"/>
        <v>458</v>
      </c>
      <c r="Q20" s="24">
        <f t="shared" si="0"/>
        <v>35049824</v>
      </c>
      <c r="R20" s="24">
        <f t="shared" si="0"/>
        <v>87</v>
      </c>
      <c r="S20" s="24">
        <f t="shared" si="0"/>
        <v>4621788</v>
      </c>
      <c r="T20" s="24">
        <f t="shared" si="0"/>
        <v>11</v>
      </c>
      <c r="U20" s="24">
        <f t="shared" si="0"/>
        <v>613328</v>
      </c>
      <c r="V20" s="24">
        <f t="shared" si="0"/>
        <v>9219</v>
      </c>
      <c r="W20" s="24">
        <f t="shared" si="0"/>
        <v>608086340</v>
      </c>
    </row>
  </sheetData>
  <autoFilter ref="A7:W7"/>
  <mergeCells count="13">
    <mergeCell ref="V6:W6"/>
    <mergeCell ref="A20:C20"/>
    <mergeCell ref="B6:B7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zoomScale="78" zoomScaleNormal="78" workbookViewId="0">
      <selection activeCell="E16" sqref="E16"/>
    </sheetView>
  </sheetViews>
  <sheetFormatPr baseColWidth="10" defaultRowHeight="12.75" x14ac:dyDescent="0.2"/>
  <cols>
    <col min="2" max="2" width="14.85546875" customWidth="1"/>
    <col min="5" max="5" width="12.42578125" bestFit="1" customWidth="1"/>
    <col min="23" max="23" width="12.42578125" bestFit="1" customWidth="1"/>
    <col min="32" max="32" width="12.42578125" bestFit="1" customWidth="1"/>
  </cols>
  <sheetData>
    <row r="1" spans="1:33" ht="18" x14ac:dyDescent="0.25">
      <c r="A1" s="134" t="str">
        <f>NACIONAL!A1</f>
        <v>AGUINALDO DE FIESTAS PATRIAS 2021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33" ht="18" x14ac:dyDescent="0.25">
      <c r="A2" s="134" t="str">
        <f>NACIONAL!A2</f>
        <v>Ley Nº 21.306 Artículo 8º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</row>
    <row r="3" spans="1:33" x14ac:dyDescent="0.2">
      <c r="A3" s="37"/>
      <c r="B3" s="37"/>
      <c r="C3" s="37"/>
    </row>
    <row r="4" spans="1:33" ht="18" x14ac:dyDescent="0.25">
      <c r="A4" s="134" t="s">
        <v>57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</row>
    <row r="5" spans="1:33" ht="13.5" thickBot="1" x14ac:dyDescent="0.25">
      <c r="A5" s="37"/>
      <c r="B5" s="37"/>
      <c r="C5" s="37"/>
    </row>
    <row r="6" spans="1:33" s="50" customFormat="1" ht="15.75" thickBot="1" x14ac:dyDescent="0.25">
      <c r="A6" s="145" t="s">
        <v>0</v>
      </c>
      <c r="B6" s="147" t="s">
        <v>59</v>
      </c>
      <c r="C6" s="151" t="s">
        <v>1</v>
      </c>
      <c r="D6" s="131" t="s">
        <v>2</v>
      </c>
      <c r="E6" s="132"/>
      <c r="F6" s="132"/>
      <c r="G6" s="133"/>
      <c r="H6" s="131" t="s">
        <v>3</v>
      </c>
      <c r="I6" s="132"/>
      <c r="J6" s="132"/>
      <c r="K6" s="133"/>
      <c r="L6" s="131" t="s">
        <v>4</v>
      </c>
      <c r="M6" s="132"/>
      <c r="N6" s="132"/>
      <c r="O6" s="133"/>
      <c r="P6" s="131" t="s">
        <v>5</v>
      </c>
      <c r="Q6" s="132"/>
      <c r="R6" s="132"/>
      <c r="S6" s="133"/>
      <c r="T6" s="135" t="s">
        <v>6</v>
      </c>
      <c r="U6" s="136"/>
      <c r="V6" s="137" t="s">
        <v>18</v>
      </c>
      <c r="W6" s="138"/>
    </row>
    <row r="7" spans="1:33" s="47" customFormat="1" ht="99" customHeight="1" thickBot="1" x14ac:dyDescent="0.25">
      <c r="A7" s="158"/>
      <c r="B7" s="148"/>
      <c r="C7" s="159"/>
      <c r="D7" s="76" t="str">
        <f>NACIONAL!C7</f>
        <v>Pers. Remun Liq. &lt;= a $ 794.149 Agosto</v>
      </c>
      <c r="E7" s="77" t="str">
        <f>NACIONAL!D7</f>
        <v>Monto Aguinaldo $ 76.528</v>
      </c>
      <c r="F7" s="77" t="str">
        <f>NACIONAL!E7</f>
        <v>Pers. Remun Liq. &gt; a $ 794.149 y Rem Bruta &lt;= $ 2.629.807</v>
      </c>
      <c r="G7" s="78" t="str">
        <f>NACIONAL!F7</f>
        <v>Monto Aguinaldo $ 53.124</v>
      </c>
      <c r="H7" s="86" t="str">
        <f>NACIONAL!G7</f>
        <v>Pers. Remun Liq. &lt;= a $ 794.149 Agosto</v>
      </c>
      <c r="I7" s="77" t="str">
        <f>NACIONAL!H7</f>
        <v>Monto Aguinaldo $ 76.528</v>
      </c>
      <c r="J7" s="77" t="str">
        <f>NACIONAL!I7</f>
        <v>Pers. Remun Liq. &gt; a $ 794.149 y Rem Bruta &lt;= $ 2.629.807</v>
      </c>
      <c r="K7" s="79" t="str">
        <f>NACIONAL!J7</f>
        <v>Monto Aguinaldo $ 53.124</v>
      </c>
      <c r="L7" s="76" t="str">
        <f>NACIONAL!K7</f>
        <v>Pers. Remun Liq. &lt;= a $ 794.149 Agosto</v>
      </c>
      <c r="M7" s="77" t="str">
        <f>NACIONAL!L7</f>
        <v>Monto Aguinaldo $ 76.528</v>
      </c>
      <c r="N7" s="77" t="str">
        <f>NACIONAL!M7</f>
        <v>Pers. Remun Liq. &gt; a $ 794.149 y Rem Bruta &lt;= $ 2.629.807</v>
      </c>
      <c r="O7" s="78" t="str">
        <f>NACIONAL!N7</f>
        <v>Monto Aguinaldo $ 53.124</v>
      </c>
      <c r="P7" s="86" t="str">
        <f>NACIONAL!O7</f>
        <v>Pers. Remun Liq. &lt;= a $ 794.149 Agosto</v>
      </c>
      <c r="Q7" s="77" t="str">
        <f>NACIONAL!P7</f>
        <v>Monto Aguinaldo $ 76.528</v>
      </c>
      <c r="R7" s="77" t="str">
        <f>NACIONAL!Q7</f>
        <v>Pers. Remun Liq. &gt; a $ 794.149 y Rem Bruta &lt;= $ 2.629.807</v>
      </c>
      <c r="S7" s="79" t="str">
        <f>NACIONAL!R7</f>
        <v>Monto Aguinaldo $ 53.124</v>
      </c>
      <c r="T7" s="74" t="s">
        <v>7</v>
      </c>
      <c r="U7" s="58" t="s">
        <v>8</v>
      </c>
      <c r="V7" s="69" t="s">
        <v>9</v>
      </c>
      <c r="W7" s="59" t="s">
        <v>31</v>
      </c>
    </row>
    <row r="8" spans="1:33" s="47" customFormat="1" x14ac:dyDescent="0.2">
      <c r="A8" s="93">
        <v>1101</v>
      </c>
      <c r="B8" s="105">
        <v>15101</v>
      </c>
      <c r="C8" s="28" t="s">
        <v>68</v>
      </c>
      <c r="D8" s="64">
        <f>VLOOKUP($B8,Total!$A$4:$V$348,Total!C$1,FALSE)</f>
        <v>0</v>
      </c>
      <c r="E8" s="64">
        <f>VLOOKUP($B8,Total!$A$4:$V$348,Total!D$1,FALSE)</f>
        <v>0</v>
      </c>
      <c r="F8" s="64">
        <f>VLOOKUP($B8,Total!$A$4:$V$348,Total!E$1,FALSE)</f>
        <v>0</v>
      </c>
      <c r="G8" s="64">
        <f>VLOOKUP($B8,Total!$A$4:$V$348,Total!F$1,FALSE)</f>
        <v>0</v>
      </c>
      <c r="H8" s="64">
        <f>VLOOKUP($B8,Total!$A$4:$V$348,Total!G$1,FALSE)</f>
        <v>527</v>
      </c>
      <c r="I8" s="64">
        <f>VLOOKUP($B8,Total!$A$4:$V$348,Total!H$1,FALSE)</f>
        <v>40330256</v>
      </c>
      <c r="J8" s="64">
        <f>VLOOKUP($B8,Total!$A$4:$V$348,Total!I$1,FALSE)</f>
        <v>482</v>
      </c>
      <c r="K8" s="64">
        <f>VLOOKUP($B8,Total!$A$4:$V$348,Total!J$1,FALSE)</f>
        <v>25605768</v>
      </c>
      <c r="L8" s="64">
        <f>VLOOKUP($B8,Total!$A$4:$V$348,Total!K$1,FALSE)</f>
        <v>32</v>
      </c>
      <c r="M8" s="64">
        <f>VLOOKUP($B8,Total!$A$4:$V$348,Total!L$1,FALSE)</f>
        <v>2448896</v>
      </c>
      <c r="N8" s="64">
        <f>VLOOKUP($B8,Total!$A$4:$V$348,Total!M$1,FALSE)</f>
        <v>2</v>
      </c>
      <c r="O8" s="64">
        <f>VLOOKUP($B8,Total!$A$4:$V$348,Total!N$1,FALSE)</f>
        <v>106248</v>
      </c>
      <c r="P8" s="64">
        <f>VLOOKUP($B8,Total!$A$4:$V$348,Total!O$1,FALSE)</f>
        <v>0</v>
      </c>
      <c r="Q8" s="64">
        <f>VLOOKUP($B8,Total!$A$4:$V$348,Total!P$1,FALSE)</f>
        <v>0</v>
      </c>
      <c r="R8" s="64">
        <f>VLOOKUP($B8,Total!$A$4:$V$348,Total!Q$1,FALSE)</f>
        <v>0</v>
      </c>
      <c r="S8" s="64">
        <f>VLOOKUP($B8,Total!$A$4:$V$348,Total!R$1,FALSE)</f>
        <v>0</v>
      </c>
      <c r="T8" s="64">
        <f>VLOOKUP($B8,Total!$A$4:$V$348,Total!S$1,FALSE)</f>
        <v>1</v>
      </c>
      <c r="U8" s="64">
        <f>VLOOKUP($B8,Total!$A$4:$V$348,Total!T$1,FALSE)</f>
        <v>53124</v>
      </c>
      <c r="V8" s="64">
        <f>VLOOKUP($B8,Total!$A$4:$V$348,Total!U$1,FALSE)</f>
        <v>1044</v>
      </c>
      <c r="W8" s="64">
        <f>VLOOKUP($B8,Total!$A$4:$V$348,Total!V$1,FALSE)</f>
        <v>68544292</v>
      </c>
      <c r="X8" s="48"/>
      <c r="AB8" s="48"/>
      <c r="AD8" s="48"/>
      <c r="AE8" s="48"/>
      <c r="AF8" s="48"/>
      <c r="AG8" s="48"/>
    </row>
    <row r="9" spans="1:33" s="47" customFormat="1" x14ac:dyDescent="0.2">
      <c r="A9" s="93">
        <v>1106</v>
      </c>
      <c r="B9" s="105">
        <v>15102</v>
      </c>
      <c r="C9" s="28" t="s">
        <v>69</v>
      </c>
      <c r="D9" s="64">
        <f>VLOOKUP($B9,Total!$A$4:$V$348,Total!C$1,FALSE)</f>
        <v>0</v>
      </c>
      <c r="E9" s="64">
        <f>VLOOKUP($B9,Total!$A$4:$V$348,Total!D$1,FALSE)</f>
        <v>0</v>
      </c>
      <c r="F9" s="64">
        <f>VLOOKUP($B9,Total!$A$4:$V$348,Total!E$1,FALSE)</f>
        <v>0</v>
      </c>
      <c r="G9" s="64">
        <f>VLOOKUP($B9,Total!$A$4:$V$348,Total!F$1,FALSE)</f>
        <v>0</v>
      </c>
      <c r="H9" s="64">
        <f>VLOOKUP($B9,Total!$A$4:$V$348,Total!G$1,FALSE)</f>
        <v>4</v>
      </c>
      <c r="I9" s="64">
        <f>VLOOKUP($B9,Total!$A$4:$V$348,Total!H$1,FALSE)</f>
        <v>306112</v>
      </c>
      <c r="J9" s="64">
        <f>VLOOKUP($B9,Total!$A$4:$V$348,Total!I$1,FALSE)</f>
        <v>2</v>
      </c>
      <c r="K9" s="64">
        <f>VLOOKUP($B9,Total!$A$4:$V$348,Total!J$1,FALSE)</f>
        <v>106248</v>
      </c>
      <c r="L9" s="64">
        <f>VLOOKUP($B9,Total!$A$4:$V$348,Total!K$1,FALSE)</f>
        <v>0</v>
      </c>
      <c r="M9" s="64">
        <f>VLOOKUP($B9,Total!$A$4:$V$348,Total!L$1,FALSE)</f>
        <v>0</v>
      </c>
      <c r="N9" s="64">
        <f>VLOOKUP($B9,Total!$A$4:$V$348,Total!M$1,FALSE)</f>
        <v>0</v>
      </c>
      <c r="O9" s="64">
        <f>VLOOKUP($B9,Total!$A$4:$V$348,Total!N$1,FALSE)</f>
        <v>0</v>
      </c>
      <c r="P9" s="64">
        <f>VLOOKUP($B9,Total!$A$4:$V$348,Total!O$1,FALSE)</f>
        <v>0</v>
      </c>
      <c r="Q9" s="64">
        <f>VLOOKUP($B9,Total!$A$4:$V$348,Total!P$1,FALSE)</f>
        <v>0</v>
      </c>
      <c r="R9" s="64">
        <f>VLOOKUP($B9,Total!$A$4:$V$348,Total!Q$1,FALSE)</f>
        <v>0</v>
      </c>
      <c r="S9" s="64">
        <f>VLOOKUP($B9,Total!$A$4:$V$348,Total!R$1,FALSE)</f>
        <v>0</v>
      </c>
      <c r="T9" s="64">
        <f>VLOOKUP($B9,Total!$A$4:$V$348,Total!S$1,FALSE)</f>
        <v>0</v>
      </c>
      <c r="U9" s="64">
        <f>VLOOKUP($B9,Total!$A$4:$V$348,Total!T$1,FALSE)</f>
        <v>0</v>
      </c>
      <c r="V9" s="64">
        <f>VLOOKUP($B9,Total!$A$4:$V$348,Total!U$1,FALSE)</f>
        <v>6</v>
      </c>
      <c r="W9" s="64">
        <f>VLOOKUP($B9,Total!$A$4:$V$348,Total!V$1,FALSE)</f>
        <v>412360</v>
      </c>
      <c r="X9" s="48"/>
      <c r="AB9" s="48"/>
      <c r="AD9" s="48"/>
      <c r="AE9" s="48"/>
      <c r="AF9" s="48"/>
      <c r="AG9" s="48"/>
    </row>
    <row r="10" spans="1:33" s="47" customFormat="1" x14ac:dyDescent="0.2">
      <c r="A10" s="93">
        <v>1301</v>
      </c>
      <c r="B10" s="105">
        <v>15201</v>
      </c>
      <c r="C10" s="28" t="s">
        <v>77</v>
      </c>
      <c r="D10" s="64">
        <f>VLOOKUP($B10,Total!$A$4:$V$348,Total!C$1,FALSE)</f>
        <v>0</v>
      </c>
      <c r="E10" s="64">
        <f>VLOOKUP($B10,Total!$A$4:$V$348,Total!D$1,FALSE)</f>
        <v>0</v>
      </c>
      <c r="F10" s="64">
        <f>VLOOKUP($B10,Total!$A$4:$V$348,Total!E$1,FALSE)</f>
        <v>0</v>
      </c>
      <c r="G10" s="64">
        <f>VLOOKUP($B10,Total!$A$4:$V$348,Total!F$1,FALSE)</f>
        <v>0</v>
      </c>
      <c r="H10" s="64">
        <f>VLOOKUP($B10,Total!$A$4:$V$348,Total!G$1,FALSE)</f>
        <v>8</v>
      </c>
      <c r="I10" s="64">
        <f>VLOOKUP($B10,Total!$A$4:$V$348,Total!H$1,FALSE)</f>
        <v>612224</v>
      </c>
      <c r="J10" s="64">
        <f>VLOOKUP($B10,Total!$A$4:$V$348,Total!I$1,FALSE)</f>
        <v>16</v>
      </c>
      <c r="K10" s="64">
        <f>VLOOKUP($B10,Total!$A$4:$V$348,Total!J$1,FALSE)</f>
        <v>849984</v>
      </c>
      <c r="L10" s="64">
        <f>VLOOKUP($B10,Total!$A$4:$V$348,Total!K$1,FALSE)</f>
        <v>0</v>
      </c>
      <c r="M10" s="64">
        <f>VLOOKUP($B10,Total!$A$4:$V$348,Total!L$1,FALSE)</f>
        <v>0</v>
      </c>
      <c r="N10" s="64">
        <f>VLOOKUP($B10,Total!$A$4:$V$348,Total!M$1,FALSE)</f>
        <v>0</v>
      </c>
      <c r="O10" s="64">
        <f>VLOOKUP($B10,Total!$A$4:$V$348,Total!N$1,FALSE)</f>
        <v>0</v>
      </c>
      <c r="P10" s="64">
        <f>VLOOKUP($B10,Total!$A$4:$V$348,Total!O$1,FALSE)</f>
        <v>0</v>
      </c>
      <c r="Q10" s="64">
        <f>VLOOKUP($B10,Total!$A$4:$V$348,Total!P$1,FALSE)</f>
        <v>0</v>
      </c>
      <c r="R10" s="64">
        <f>VLOOKUP($B10,Total!$A$4:$V$348,Total!Q$1,FALSE)</f>
        <v>0</v>
      </c>
      <c r="S10" s="64">
        <f>VLOOKUP($B10,Total!$A$4:$V$348,Total!R$1,FALSE)</f>
        <v>0</v>
      </c>
      <c r="T10" s="64">
        <f>VLOOKUP($B10,Total!$A$4:$V$348,Total!S$1,FALSE)</f>
        <v>0</v>
      </c>
      <c r="U10" s="64">
        <f>VLOOKUP($B10,Total!$A$4:$V$348,Total!T$1,FALSE)</f>
        <v>0</v>
      </c>
      <c r="V10" s="64">
        <f>VLOOKUP($B10,Total!$A$4:$V$348,Total!U$1,FALSE)</f>
        <v>24</v>
      </c>
      <c r="W10" s="64">
        <f>VLOOKUP($B10,Total!$A$4:$V$348,Total!V$1,FALSE)</f>
        <v>1462208</v>
      </c>
      <c r="X10" s="48"/>
      <c r="AB10" s="48"/>
      <c r="AD10" s="48"/>
      <c r="AE10" s="48"/>
      <c r="AF10" s="48"/>
      <c r="AG10" s="48"/>
    </row>
    <row r="11" spans="1:33" s="47" customFormat="1" ht="13.5" thickBot="1" x14ac:dyDescent="0.25">
      <c r="A11" s="93">
        <v>1302</v>
      </c>
      <c r="B11" s="105">
        <v>15202</v>
      </c>
      <c r="C11" s="28" t="s">
        <v>78</v>
      </c>
      <c r="D11" s="64">
        <f>VLOOKUP($B11,Total!$A$4:$V$348,Total!C$1,FALSE)</f>
        <v>0</v>
      </c>
      <c r="E11" s="64">
        <f>VLOOKUP($B11,Total!$A$4:$V$348,Total!D$1,FALSE)</f>
        <v>0</v>
      </c>
      <c r="F11" s="64">
        <f>VLOOKUP($B11,Total!$A$4:$V$348,Total!E$1,FALSE)</f>
        <v>0</v>
      </c>
      <c r="G11" s="64">
        <f>VLOOKUP($B11,Total!$A$4:$V$348,Total!F$1,FALSE)</f>
        <v>0</v>
      </c>
      <c r="H11" s="64">
        <f>VLOOKUP($B11,Total!$A$4:$V$348,Total!G$1,FALSE)</f>
        <v>0</v>
      </c>
      <c r="I11" s="64">
        <f>VLOOKUP($B11,Total!$A$4:$V$348,Total!H$1,FALSE)</f>
        <v>0</v>
      </c>
      <c r="J11" s="64">
        <f>VLOOKUP($B11,Total!$A$4:$V$348,Total!I$1,FALSE)</f>
        <v>0</v>
      </c>
      <c r="K11" s="64">
        <f>VLOOKUP($B11,Total!$A$4:$V$348,Total!J$1,FALSE)</f>
        <v>0</v>
      </c>
      <c r="L11" s="64">
        <f>VLOOKUP($B11,Total!$A$4:$V$348,Total!K$1,FALSE)</f>
        <v>0</v>
      </c>
      <c r="M11" s="64">
        <f>VLOOKUP($B11,Total!$A$4:$V$348,Total!L$1,FALSE)</f>
        <v>0</v>
      </c>
      <c r="N11" s="64">
        <f>VLOOKUP($B11,Total!$A$4:$V$348,Total!M$1,FALSE)</f>
        <v>0</v>
      </c>
      <c r="O11" s="64">
        <f>VLOOKUP($B11,Total!$A$4:$V$348,Total!N$1,FALSE)</f>
        <v>0</v>
      </c>
      <c r="P11" s="64">
        <f>VLOOKUP($B11,Total!$A$4:$V$348,Total!O$1,FALSE)</f>
        <v>0</v>
      </c>
      <c r="Q11" s="64">
        <f>VLOOKUP($B11,Total!$A$4:$V$348,Total!P$1,FALSE)</f>
        <v>0</v>
      </c>
      <c r="R11" s="64">
        <f>VLOOKUP($B11,Total!$A$4:$V$348,Total!Q$1,FALSE)</f>
        <v>0</v>
      </c>
      <c r="S11" s="64">
        <f>VLOOKUP($B11,Total!$A$4:$V$348,Total!R$1,FALSE)</f>
        <v>0</v>
      </c>
      <c r="T11" s="64">
        <f>VLOOKUP($B11,Total!$A$4:$V$348,Total!S$1,FALSE)</f>
        <v>0</v>
      </c>
      <c r="U11" s="64">
        <f>VLOOKUP($B11,Total!$A$4:$V$348,Total!T$1,FALSE)</f>
        <v>0</v>
      </c>
      <c r="V11" s="64">
        <f>VLOOKUP($B11,Total!$A$4:$V$348,Total!U$1,FALSE)</f>
        <v>0</v>
      </c>
      <c r="W11" s="64">
        <f>VLOOKUP($B11,Total!$A$4:$V$348,Total!V$1,FALSE)</f>
        <v>0</v>
      </c>
      <c r="X11" s="48"/>
      <c r="AB11" s="48"/>
      <c r="AD11" s="48"/>
      <c r="AE11" s="48"/>
      <c r="AF11" s="48"/>
      <c r="AG11" s="48"/>
    </row>
    <row r="12" spans="1:33" ht="13.5" thickBot="1" x14ac:dyDescent="0.25">
      <c r="A12" s="128" t="s">
        <v>10</v>
      </c>
      <c r="B12" s="129"/>
      <c r="C12" s="129"/>
      <c r="D12" s="3">
        <f>SUM(D8:D11)</f>
        <v>0</v>
      </c>
      <c r="E12" s="3">
        <f t="shared" ref="E12:W12" si="0">SUM(E8:E11)</f>
        <v>0</v>
      </c>
      <c r="F12" s="3">
        <f t="shared" si="0"/>
        <v>0</v>
      </c>
      <c r="G12" s="24">
        <f t="shared" si="0"/>
        <v>0</v>
      </c>
      <c r="H12" s="4">
        <f t="shared" si="0"/>
        <v>539</v>
      </c>
      <c r="I12" s="3">
        <f t="shared" si="0"/>
        <v>41248592</v>
      </c>
      <c r="J12" s="3">
        <f t="shared" si="0"/>
        <v>500</v>
      </c>
      <c r="K12" s="87">
        <f t="shared" si="0"/>
        <v>26562000</v>
      </c>
      <c r="L12" s="3">
        <f t="shared" si="0"/>
        <v>32</v>
      </c>
      <c r="M12" s="3">
        <f t="shared" si="0"/>
        <v>2448896</v>
      </c>
      <c r="N12" s="3">
        <f t="shared" si="0"/>
        <v>2</v>
      </c>
      <c r="O12" s="24">
        <f t="shared" si="0"/>
        <v>106248</v>
      </c>
      <c r="P12" s="4">
        <f t="shared" si="0"/>
        <v>0</v>
      </c>
      <c r="Q12" s="3">
        <f t="shared" si="0"/>
        <v>0</v>
      </c>
      <c r="R12" s="3">
        <f t="shared" si="0"/>
        <v>0</v>
      </c>
      <c r="S12" s="87">
        <f t="shared" si="0"/>
        <v>0</v>
      </c>
      <c r="T12" s="24">
        <f t="shared" si="0"/>
        <v>1</v>
      </c>
      <c r="U12" s="24">
        <f t="shared" si="0"/>
        <v>53124</v>
      </c>
      <c r="V12" s="4">
        <f>SUM(V8:V11)</f>
        <v>1074</v>
      </c>
      <c r="W12" s="24">
        <f t="shared" si="0"/>
        <v>70418860</v>
      </c>
    </row>
  </sheetData>
  <mergeCells count="13">
    <mergeCell ref="V6:W6"/>
    <mergeCell ref="A12:C12"/>
    <mergeCell ref="B6:B7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topLeftCell="D1" zoomScale="92" zoomScaleNormal="92" workbookViewId="0">
      <selection activeCell="Y26" sqref="Y26"/>
    </sheetView>
  </sheetViews>
  <sheetFormatPr baseColWidth="10" defaultRowHeight="12.75" x14ac:dyDescent="0.2"/>
  <cols>
    <col min="2" max="2" width="15" customWidth="1"/>
    <col min="5" max="5" width="12.42578125" bestFit="1" customWidth="1"/>
    <col min="7" max="7" width="12.42578125" bestFit="1" customWidth="1"/>
    <col min="9" max="9" width="12.42578125" bestFit="1" customWidth="1"/>
    <col min="11" max="11" width="12.42578125" bestFit="1" customWidth="1"/>
    <col min="15" max="15" width="12.42578125" bestFit="1" customWidth="1"/>
    <col min="17" max="17" width="12.42578125" bestFit="1" customWidth="1"/>
    <col min="23" max="23" width="13.5703125" bestFit="1" customWidth="1"/>
  </cols>
  <sheetData>
    <row r="1" spans="1:34" ht="18" x14ac:dyDescent="0.25">
      <c r="A1" s="134" t="str">
        <f>NACIONAL!A1</f>
        <v>AGUINALDO DE FIESTAS PATRIAS 2021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34" ht="18" x14ac:dyDescent="0.25">
      <c r="A2" s="134" t="str">
        <f>NACIONAL!A2</f>
        <v>Ley Nº 21.306 Artículo 8º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</row>
    <row r="3" spans="1:34" x14ac:dyDescent="0.2">
      <c r="A3" s="37"/>
      <c r="B3" s="37"/>
      <c r="C3" s="37"/>
    </row>
    <row r="4" spans="1:34" ht="18" x14ac:dyDescent="0.25">
      <c r="A4" s="134" t="s">
        <v>58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</row>
    <row r="5" spans="1:34" ht="13.5" thickBot="1" x14ac:dyDescent="0.25">
      <c r="A5" s="37"/>
      <c r="B5" s="37"/>
      <c r="C5" s="37"/>
    </row>
    <row r="6" spans="1:34" ht="15.75" thickBot="1" x14ac:dyDescent="0.25">
      <c r="A6" s="139" t="s">
        <v>0</v>
      </c>
      <c r="B6" s="147" t="s">
        <v>59</v>
      </c>
      <c r="C6" s="141" t="s">
        <v>1</v>
      </c>
      <c r="D6" s="131" t="s">
        <v>2</v>
      </c>
      <c r="E6" s="132"/>
      <c r="F6" s="132"/>
      <c r="G6" s="133"/>
      <c r="H6" s="131" t="s">
        <v>3</v>
      </c>
      <c r="I6" s="132"/>
      <c r="J6" s="132"/>
      <c r="K6" s="133"/>
      <c r="L6" s="131" t="s">
        <v>4</v>
      </c>
      <c r="M6" s="132"/>
      <c r="N6" s="132"/>
      <c r="O6" s="133"/>
      <c r="P6" s="131" t="s">
        <v>5</v>
      </c>
      <c r="Q6" s="132"/>
      <c r="R6" s="132"/>
      <c r="S6" s="133"/>
      <c r="T6" s="135" t="s">
        <v>6</v>
      </c>
      <c r="U6" s="136"/>
      <c r="V6" s="137" t="s">
        <v>18</v>
      </c>
      <c r="W6" s="138"/>
    </row>
    <row r="7" spans="1:34" s="47" customFormat="1" ht="130.5" customHeight="1" thickBot="1" x14ac:dyDescent="0.25">
      <c r="A7" s="140"/>
      <c r="B7" s="148"/>
      <c r="C7" s="142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63" t="s">
        <v>7</v>
      </c>
      <c r="U7" s="42" t="s">
        <v>8</v>
      </c>
      <c r="V7" s="41" t="s">
        <v>9</v>
      </c>
      <c r="W7" s="42" t="s">
        <v>31</v>
      </c>
    </row>
    <row r="8" spans="1:34" s="47" customFormat="1" x14ac:dyDescent="0.2">
      <c r="A8" s="43">
        <v>8101</v>
      </c>
      <c r="B8" s="105">
        <v>16101</v>
      </c>
      <c r="C8" s="28" t="s">
        <v>213</v>
      </c>
      <c r="D8" s="64">
        <f>VLOOKUP($B8,Total!$A$4:$V$348,Total!C$1,FALSE)</f>
        <v>817</v>
      </c>
      <c r="E8" s="64">
        <f>VLOOKUP($B8,Total!$A$4:$V$348,Total!D$1,FALSE)</f>
        <v>62523376</v>
      </c>
      <c r="F8" s="64">
        <f>VLOOKUP($B8,Total!$A$4:$V$348,Total!E$1,FALSE)</f>
        <v>857</v>
      </c>
      <c r="G8" s="64">
        <f>VLOOKUP($B8,Total!$A$4:$V$348,Total!F$1,FALSE)</f>
        <v>45527268</v>
      </c>
      <c r="H8" s="64">
        <f>VLOOKUP($B8,Total!$A$4:$V$348,Total!G$1,FALSE)</f>
        <v>367</v>
      </c>
      <c r="I8" s="64">
        <f>VLOOKUP($B8,Total!$A$4:$V$348,Total!H$1,FALSE)</f>
        <v>28085776</v>
      </c>
      <c r="J8" s="64">
        <f>VLOOKUP($B8,Total!$A$4:$V$348,Total!I$1,FALSE)</f>
        <v>381</v>
      </c>
      <c r="K8" s="64">
        <f>VLOOKUP($B8,Total!$A$4:$V$348,Total!J$1,FALSE)</f>
        <v>20240244</v>
      </c>
      <c r="L8" s="64">
        <f>VLOOKUP($B8,Total!$A$4:$V$348,Total!K$1,FALSE)</f>
        <v>30</v>
      </c>
      <c r="M8" s="64">
        <f>VLOOKUP($B8,Total!$A$4:$V$348,Total!L$1,FALSE)</f>
        <v>2295840</v>
      </c>
      <c r="N8" s="64">
        <f>VLOOKUP($B8,Total!$A$4:$V$348,Total!M$1,FALSE)</f>
        <v>13</v>
      </c>
      <c r="O8" s="64">
        <f>VLOOKUP($B8,Total!$A$4:$V$348,Total!N$1,FALSE)</f>
        <v>690612</v>
      </c>
      <c r="P8" s="64">
        <f>VLOOKUP($B8,Total!$A$4:$V$348,Total!O$1,FALSE)</f>
        <v>211</v>
      </c>
      <c r="Q8" s="64">
        <f>VLOOKUP($B8,Total!$A$4:$V$348,Total!P$1,FALSE)</f>
        <v>16147408</v>
      </c>
      <c r="R8" s="64">
        <f>VLOOKUP($B8,Total!$A$4:$V$348,Total!Q$1,FALSE)</f>
        <v>63</v>
      </c>
      <c r="S8" s="64">
        <f>VLOOKUP($B8,Total!$A$4:$V$348,Total!R$1,FALSE)</f>
        <v>3346812</v>
      </c>
      <c r="T8" s="64">
        <f>VLOOKUP($B8,Total!$A$4:$V$348,Total!S$1,FALSE)</f>
        <v>0</v>
      </c>
      <c r="U8" s="64">
        <f>VLOOKUP($B8,Total!$A$4:$V$348,Total!T$1,FALSE)</f>
        <v>0</v>
      </c>
      <c r="V8" s="64">
        <f>VLOOKUP($B8,Total!$A$4:$V$348,Total!U$1,FALSE)</f>
        <v>2739</v>
      </c>
      <c r="W8" s="64">
        <f>VLOOKUP($B8,Total!$A$4:$V$348,Total!V$1,FALSE)</f>
        <v>178857336</v>
      </c>
      <c r="X8" s="48"/>
      <c r="AC8" s="48"/>
      <c r="AD8" s="48"/>
      <c r="AE8" s="48"/>
      <c r="AG8" s="48"/>
      <c r="AH8" s="48"/>
    </row>
    <row r="9" spans="1:34" s="47" customFormat="1" x14ac:dyDescent="0.2">
      <c r="A9" s="44">
        <v>8102</v>
      </c>
      <c r="B9" s="105">
        <v>16106</v>
      </c>
      <c r="C9" s="28" t="s">
        <v>214</v>
      </c>
      <c r="D9" s="64">
        <f>VLOOKUP($B9,Total!$A$4:$V$348,Total!C$1,FALSE)</f>
        <v>215</v>
      </c>
      <c r="E9" s="64">
        <f>VLOOKUP($B9,Total!$A$4:$V$348,Total!D$1,FALSE)</f>
        <v>16453520</v>
      </c>
      <c r="F9" s="64">
        <f>VLOOKUP($B9,Total!$A$4:$V$348,Total!E$1,FALSE)</f>
        <v>127</v>
      </c>
      <c r="G9" s="64">
        <f>VLOOKUP($B9,Total!$A$4:$V$348,Total!F$1,FALSE)</f>
        <v>6746748</v>
      </c>
      <c r="H9" s="64">
        <f>VLOOKUP($B9,Total!$A$4:$V$348,Total!G$1,FALSE)</f>
        <v>73</v>
      </c>
      <c r="I9" s="64">
        <f>VLOOKUP($B9,Total!$A$4:$V$348,Total!H$1,FALSE)</f>
        <v>5586544</v>
      </c>
      <c r="J9" s="64">
        <f>VLOOKUP($B9,Total!$A$4:$V$348,Total!I$1,FALSE)</f>
        <v>54</v>
      </c>
      <c r="K9" s="64">
        <f>VLOOKUP($B9,Total!$A$4:$V$348,Total!J$1,FALSE)</f>
        <v>2868696</v>
      </c>
      <c r="L9" s="64">
        <f>VLOOKUP($B9,Total!$A$4:$V$348,Total!K$1,FALSE)</f>
        <v>0</v>
      </c>
      <c r="M9" s="64">
        <f>VLOOKUP($B9,Total!$A$4:$V$348,Total!L$1,FALSE)</f>
        <v>0</v>
      </c>
      <c r="N9" s="64">
        <f>VLOOKUP($B9,Total!$A$4:$V$348,Total!M$1,FALSE)</f>
        <v>0</v>
      </c>
      <c r="O9" s="64">
        <f>VLOOKUP($B9,Total!$A$4:$V$348,Total!N$1,FALSE)</f>
        <v>0</v>
      </c>
      <c r="P9" s="64">
        <f>VLOOKUP($B9,Total!$A$4:$V$348,Total!O$1,FALSE)</f>
        <v>0</v>
      </c>
      <c r="Q9" s="64">
        <f>VLOOKUP($B9,Total!$A$4:$V$348,Total!P$1,FALSE)</f>
        <v>0</v>
      </c>
      <c r="R9" s="64">
        <f>VLOOKUP($B9,Total!$A$4:$V$348,Total!Q$1,FALSE)</f>
        <v>0</v>
      </c>
      <c r="S9" s="64">
        <f>VLOOKUP($B9,Total!$A$4:$V$348,Total!R$1,FALSE)</f>
        <v>0</v>
      </c>
      <c r="T9" s="64">
        <f>VLOOKUP($B9,Total!$A$4:$V$348,Total!S$1,FALSE)</f>
        <v>0</v>
      </c>
      <c r="U9" s="64">
        <f>VLOOKUP($B9,Total!$A$4:$V$348,Total!T$1,FALSE)</f>
        <v>0</v>
      </c>
      <c r="V9" s="64">
        <f>VLOOKUP($B9,Total!$A$4:$V$348,Total!U$1,FALSE)</f>
        <v>469</v>
      </c>
      <c r="W9" s="64">
        <f>VLOOKUP($B9,Total!$A$4:$V$348,Total!V$1,FALSE)</f>
        <v>31655508</v>
      </c>
      <c r="X9" s="48"/>
      <c r="AC9" s="48"/>
      <c r="AD9" s="48"/>
      <c r="AE9" s="48"/>
      <c r="AG9" s="48"/>
      <c r="AH9" s="48"/>
    </row>
    <row r="10" spans="1:34" s="47" customFormat="1" x14ac:dyDescent="0.2">
      <c r="A10" s="44">
        <v>8103</v>
      </c>
      <c r="B10" s="105">
        <v>16302</v>
      </c>
      <c r="C10" s="28" t="s">
        <v>215</v>
      </c>
      <c r="D10" s="64">
        <f>VLOOKUP($B10,Total!$A$4:$V$348,Total!C$1,FALSE)</f>
        <v>353</v>
      </c>
      <c r="E10" s="64">
        <f>VLOOKUP($B10,Total!$A$4:$V$348,Total!D$1,FALSE)</f>
        <v>27014384</v>
      </c>
      <c r="F10" s="64">
        <f>VLOOKUP($B10,Total!$A$4:$V$348,Total!E$1,FALSE)</f>
        <v>290</v>
      </c>
      <c r="G10" s="64">
        <f>VLOOKUP($B10,Total!$A$4:$V$348,Total!F$1,FALSE)</f>
        <v>15405960</v>
      </c>
      <c r="H10" s="64">
        <f>VLOOKUP($B10,Total!$A$4:$V$348,Total!G$1,FALSE)</f>
        <v>152</v>
      </c>
      <c r="I10" s="64">
        <f>VLOOKUP($B10,Total!$A$4:$V$348,Total!H$1,FALSE)</f>
        <v>11632256</v>
      </c>
      <c r="J10" s="64">
        <f>VLOOKUP($B10,Total!$A$4:$V$348,Total!I$1,FALSE)</f>
        <v>108</v>
      </c>
      <c r="K10" s="64">
        <f>VLOOKUP($B10,Total!$A$4:$V$348,Total!J$1,FALSE)</f>
        <v>5737392</v>
      </c>
      <c r="L10" s="64">
        <f>VLOOKUP($B10,Total!$A$4:$V$348,Total!K$1,FALSE)</f>
        <v>0</v>
      </c>
      <c r="M10" s="64">
        <f>VLOOKUP($B10,Total!$A$4:$V$348,Total!L$1,FALSE)</f>
        <v>0</v>
      </c>
      <c r="N10" s="64">
        <f>VLOOKUP($B10,Total!$A$4:$V$348,Total!M$1,FALSE)</f>
        <v>0</v>
      </c>
      <c r="O10" s="64">
        <f>VLOOKUP($B10,Total!$A$4:$V$348,Total!N$1,FALSE)</f>
        <v>0</v>
      </c>
      <c r="P10" s="64">
        <f>VLOOKUP($B10,Total!$A$4:$V$348,Total!O$1,FALSE)</f>
        <v>33</v>
      </c>
      <c r="Q10" s="64">
        <f>VLOOKUP($B10,Total!$A$4:$V$348,Total!P$1,FALSE)</f>
        <v>2525424</v>
      </c>
      <c r="R10" s="64">
        <f>VLOOKUP($B10,Total!$A$4:$V$348,Total!Q$1,FALSE)</f>
        <v>12</v>
      </c>
      <c r="S10" s="64">
        <f>VLOOKUP($B10,Total!$A$4:$V$348,Total!R$1,FALSE)</f>
        <v>637488</v>
      </c>
      <c r="T10" s="64">
        <f>VLOOKUP($B10,Total!$A$4:$V$348,Total!S$1,FALSE)</f>
        <v>0</v>
      </c>
      <c r="U10" s="64">
        <f>VLOOKUP($B10,Total!$A$4:$V$348,Total!T$1,FALSE)</f>
        <v>0</v>
      </c>
      <c r="V10" s="64">
        <f>VLOOKUP($B10,Total!$A$4:$V$348,Total!U$1,FALSE)</f>
        <v>948</v>
      </c>
      <c r="W10" s="64">
        <f>VLOOKUP($B10,Total!$A$4:$V$348,Total!V$1,FALSE)</f>
        <v>62952904</v>
      </c>
      <c r="X10" s="48"/>
      <c r="AC10" s="48"/>
      <c r="AD10" s="48"/>
      <c r="AE10" s="48"/>
      <c r="AG10" s="48"/>
      <c r="AH10" s="48"/>
    </row>
    <row r="11" spans="1:34" s="47" customFormat="1" x14ac:dyDescent="0.2">
      <c r="A11" s="44">
        <v>8104</v>
      </c>
      <c r="B11" s="105">
        <v>16201</v>
      </c>
      <c r="C11" s="28" t="s">
        <v>216</v>
      </c>
      <c r="D11" s="64">
        <f>VLOOKUP($B11,Total!$A$4:$V$348,Total!C$1,FALSE)</f>
        <v>200</v>
      </c>
      <c r="E11" s="64">
        <f>VLOOKUP($B11,Total!$A$4:$V$348,Total!D$1,FALSE)</f>
        <v>15305600</v>
      </c>
      <c r="F11" s="64">
        <f>VLOOKUP($B11,Total!$A$4:$V$348,Total!E$1,FALSE)</f>
        <v>197</v>
      </c>
      <c r="G11" s="64">
        <f>VLOOKUP($B11,Total!$A$4:$V$348,Total!F$1,FALSE)</f>
        <v>10465428</v>
      </c>
      <c r="H11" s="64">
        <f>VLOOKUP($B11,Total!$A$4:$V$348,Total!G$1,FALSE)</f>
        <v>7</v>
      </c>
      <c r="I11" s="64">
        <f>VLOOKUP($B11,Total!$A$4:$V$348,Total!H$1,FALSE)</f>
        <v>535696</v>
      </c>
      <c r="J11" s="64">
        <f>VLOOKUP($B11,Total!$A$4:$V$348,Total!I$1,FALSE)</f>
        <v>4</v>
      </c>
      <c r="K11" s="64">
        <f>VLOOKUP($B11,Total!$A$4:$V$348,Total!J$1,FALSE)</f>
        <v>212496</v>
      </c>
      <c r="L11" s="64">
        <f>VLOOKUP($B11,Total!$A$4:$V$348,Total!K$1,FALSE)</f>
        <v>0</v>
      </c>
      <c r="M11" s="64">
        <f>VLOOKUP($B11,Total!$A$4:$V$348,Total!L$1,FALSE)</f>
        <v>0</v>
      </c>
      <c r="N11" s="64">
        <f>VLOOKUP($B11,Total!$A$4:$V$348,Total!M$1,FALSE)</f>
        <v>0</v>
      </c>
      <c r="O11" s="64">
        <f>VLOOKUP($B11,Total!$A$4:$V$348,Total!N$1,FALSE)</f>
        <v>0</v>
      </c>
      <c r="P11" s="64">
        <f>VLOOKUP($B11,Total!$A$4:$V$348,Total!O$1,FALSE)</f>
        <v>27</v>
      </c>
      <c r="Q11" s="64">
        <f>VLOOKUP($B11,Total!$A$4:$V$348,Total!P$1,FALSE)</f>
        <v>2066256</v>
      </c>
      <c r="R11" s="64">
        <f>VLOOKUP($B11,Total!$A$4:$V$348,Total!Q$1,FALSE)</f>
        <v>6</v>
      </c>
      <c r="S11" s="64">
        <f>VLOOKUP($B11,Total!$A$4:$V$348,Total!R$1,FALSE)</f>
        <v>318744</v>
      </c>
      <c r="T11" s="64">
        <f>VLOOKUP($B11,Total!$A$4:$V$348,Total!S$1,FALSE)</f>
        <v>0</v>
      </c>
      <c r="U11" s="64">
        <f>VLOOKUP($B11,Total!$A$4:$V$348,Total!T$1,FALSE)</f>
        <v>0</v>
      </c>
      <c r="V11" s="64">
        <f>VLOOKUP($B11,Total!$A$4:$V$348,Total!U$1,FALSE)</f>
        <v>441</v>
      </c>
      <c r="W11" s="64">
        <f>VLOOKUP($B11,Total!$A$4:$V$348,Total!V$1,FALSE)</f>
        <v>28904220</v>
      </c>
      <c r="X11" s="48"/>
      <c r="AC11" s="48"/>
      <c r="AD11" s="48"/>
      <c r="AE11" s="48"/>
      <c r="AG11" s="48"/>
      <c r="AH11" s="48"/>
    </row>
    <row r="12" spans="1:34" s="47" customFormat="1" x14ac:dyDescent="0.2">
      <c r="A12" s="44">
        <v>8105</v>
      </c>
      <c r="B12" s="105">
        <v>16204</v>
      </c>
      <c r="C12" s="28" t="s">
        <v>217</v>
      </c>
      <c r="D12" s="64">
        <f>VLOOKUP($B12,Total!$A$4:$V$348,Total!C$1,FALSE)</f>
        <v>96</v>
      </c>
      <c r="E12" s="64">
        <f>VLOOKUP($B12,Total!$A$4:$V$348,Total!D$1,FALSE)</f>
        <v>7346688</v>
      </c>
      <c r="F12" s="64">
        <f>VLOOKUP($B12,Total!$A$4:$V$348,Total!E$1,FALSE)</f>
        <v>103</v>
      </c>
      <c r="G12" s="64">
        <f>VLOOKUP($B12,Total!$A$4:$V$348,Total!F$1,FALSE)</f>
        <v>5471772</v>
      </c>
      <c r="H12" s="64">
        <f>VLOOKUP($B12,Total!$A$4:$V$348,Total!G$1,FALSE)</f>
        <v>48</v>
      </c>
      <c r="I12" s="64">
        <f>VLOOKUP($B12,Total!$A$4:$V$348,Total!H$1,FALSE)</f>
        <v>3673344</v>
      </c>
      <c r="J12" s="64">
        <f>VLOOKUP($B12,Total!$A$4:$V$348,Total!I$1,FALSE)</f>
        <v>29</v>
      </c>
      <c r="K12" s="64">
        <f>VLOOKUP($B12,Total!$A$4:$V$348,Total!J$1,FALSE)</f>
        <v>1540596</v>
      </c>
      <c r="L12" s="64">
        <f>VLOOKUP($B12,Total!$A$4:$V$348,Total!K$1,FALSE)</f>
        <v>0</v>
      </c>
      <c r="M12" s="64">
        <f>VLOOKUP($B12,Total!$A$4:$V$348,Total!L$1,FALSE)</f>
        <v>0</v>
      </c>
      <c r="N12" s="64">
        <f>VLOOKUP($B12,Total!$A$4:$V$348,Total!M$1,FALSE)</f>
        <v>0</v>
      </c>
      <c r="O12" s="64">
        <f>VLOOKUP($B12,Total!$A$4:$V$348,Total!N$1,FALSE)</f>
        <v>0</v>
      </c>
      <c r="P12" s="64">
        <f>VLOOKUP($B12,Total!$A$4:$V$348,Total!O$1,FALSE)</f>
        <v>3</v>
      </c>
      <c r="Q12" s="64">
        <f>VLOOKUP($B12,Total!$A$4:$V$348,Total!P$1,FALSE)</f>
        <v>229584</v>
      </c>
      <c r="R12" s="64">
        <f>VLOOKUP($B12,Total!$A$4:$V$348,Total!Q$1,FALSE)</f>
        <v>1</v>
      </c>
      <c r="S12" s="64">
        <f>VLOOKUP($B12,Total!$A$4:$V$348,Total!R$1,FALSE)</f>
        <v>53124</v>
      </c>
      <c r="T12" s="64">
        <f>VLOOKUP($B12,Total!$A$4:$V$348,Total!S$1,FALSE)</f>
        <v>0</v>
      </c>
      <c r="U12" s="64">
        <f>VLOOKUP($B12,Total!$A$4:$V$348,Total!T$1,FALSE)</f>
        <v>0</v>
      </c>
      <c r="V12" s="64">
        <f>VLOOKUP($B12,Total!$A$4:$V$348,Total!U$1,FALSE)</f>
        <v>280</v>
      </c>
      <c r="W12" s="64">
        <f>VLOOKUP($B12,Total!$A$4:$V$348,Total!V$1,FALSE)</f>
        <v>18315108</v>
      </c>
      <c r="X12" s="48"/>
      <c r="AC12" s="48"/>
      <c r="AD12" s="48"/>
      <c r="AE12" s="48"/>
      <c r="AG12" s="48"/>
      <c r="AH12" s="48"/>
    </row>
    <row r="13" spans="1:34" s="47" customFormat="1" x14ac:dyDescent="0.2">
      <c r="A13" s="44">
        <v>8106</v>
      </c>
      <c r="B13" s="105">
        <v>16205</v>
      </c>
      <c r="C13" s="28" t="s">
        <v>218</v>
      </c>
      <c r="D13" s="64">
        <f>VLOOKUP($B13,Total!$A$4:$V$348,Total!C$1,FALSE)</f>
        <v>67</v>
      </c>
      <c r="E13" s="64">
        <f>VLOOKUP($B13,Total!$A$4:$V$348,Total!D$1,FALSE)</f>
        <v>5127376</v>
      </c>
      <c r="F13" s="64">
        <f>VLOOKUP($B13,Total!$A$4:$V$348,Total!E$1,FALSE)</f>
        <v>77</v>
      </c>
      <c r="G13" s="64">
        <f>VLOOKUP($B13,Total!$A$4:$V$348,Total!F$1,FALSE)</f>
        <v>4090548</v>
      </c>
      <c r="H13" s="64">
        <f>VLOOKUP($B13,Total!$A$4:$V$348,Total!G$1,FALSE)</f>
        <v>43</v>
      </c>
      <c r="I13" s="64">
        <f>VLOOKUP($B13,Total!$A$4:$V$348,Total!H$1,FALSE)</f>
        <v>3290704</v>
      </c>
      <c r="J13" s="64">
        <f>VLOOKUP($B13,Total!$A$4:$V$348,Total!I$1,FALSE)</f>
        <v>19</v>
      </c>
      <c r="K13" s="64">
        <f>VLOOKUP($B13,Total!$A$4:$V$348,Total!J$1,FALSE)</f>
        <v>1009356</v>
      </c>
      <c r="L13" s="64">
        <f>VLOOKUP($B13,Total!$A$4:$V$348,Total!K$1,FALSE)</f>
        <v>0</v>
      </c>
      <c r="M13" s="64">
        <f>VLOOKUP($B13,Total!$A$4:$V$348,Total!L$1,FALSE)</f>
        <v>0</v>
      </c>
      <c r="N13" s="64">
        <f>VLOOKUP($B13,Total!$A$4:$V$348,Total!M$1,FALSE)</f>
        <v>0</v>
      </c>
      <c r="O13" s="64">
        <f>VLOOKUP($B13,Total!$A$4:$V$348,Total!N$1,FALSE)</f>
        <v>0</v>
      </c>
      <c r="P13" s="64">
        <f>VLOOKUP($B13,Total!$A$4:$V$348,Total!O$1,FALSE)</f>
        <v>15</v>
      </c>
      <c r="Q13" s="64">
        <f>VLOOKUP($B13,Total!$A$4:$V$348,Total!P$1,FALSE)</f>
        <v>1147920</v>
      </c>
      <c r="R13" s="64">
        <f>VLOOKUP($B13,Total!$A$4:$V$348,Total!Q$1,FALSE)</f>
        <v>5</v>
      </c>
      <c r="S13" s="64">
        <f>VLOOKUP($B13,Total!$A$4:$V$348,Total!R$1,FALSE)</f>
        <v>265620</v>
      </c>
      <c r="T13" s="64">
        <f>VLOOKUP($B13,Total!$A$4:$V$348,Total!S$1,FALSE)</f>
        <v>0</v>
      </c>
      <c r="U13" s="64">
        <f>VLOOKUP($B13,Total!$A$4:$V$348,Total!T$1,FALSE)</f>
        <v>0</v>
      </c>
      <c r="V13" s="64">
        <f>VLOOKUP($B13,Total!$A$4:$V$348,Total!U$1,FALSE)</f>
        <v>226</v>
      </c>
      <c r="W13" s="64">
        <f>VLOOKUP($B13,Total!$A$4:$V$348,Total!V$1,FALSE)</f>
        <v>14931524</v>
      </c>
      <c r="X13" s="48"/>
      <c r="AC13" s="48"/>
      <c r="AD13" s="48"/>
      <c r="AE13" s="48"/>
      <c r="AG13" s="48"/>
      <c r="AH13" s="48"/>
    </row>
    <row r="14" spans="1:34" s="47" customFormat="1" x14ac:dyDescent="0.2">
      <c r="A14" s="44">
        <v>8107</v>
      </c>
      <c r="B14" s="105">
        <v>16202</v>
      </c>
      <c r="C14" s="28" t="s">
        <v>219</v>
      </c>
      <c r="D14" s="64">
        <f>VLOOKUP($B14,Total!$A$4:$V$348,Total!C$1,FALSE)</f>
        <v>137</v>
      </c>
      <c r="E14" s="64">
        <f>VLOOKUP($B14,Total!$A$4:$V$348,Total!D$1,FALSE)</f>
        <v>10484336</v>
      </c>
      <c r="F14" s="64">
        <f>VLOOKUP($B14,Total!$A$4:$V$348,Total!E$1,FALSE)</f>
        <v>97</v>
      </c>
      <c r="G14" s="64">
        <f>VLOOKUP($B14,Total!$A$4:$V$348,Total!F$1,FALSE)</f>
        <v>5153028</v>
      </c>
      <c r="H14" s="64">
        <f>VLOOKUP($B14,Total!$A$4:$V$348,Total!G$1,FALSE)</f>
        <v>59</v>
      </c>
      <c r="I14" s="64">
        <f>VLOOKUP($B14,Total!$A$4:$V$348,Total!H$1,FALSE)</f>
        <v>4515152</v>
      </c>
      <c r="J14" s="64">
        <f>VLOOKUP($B14,Total!$A$4:$V$348,Total!I$1,FALSE)</f>
        <v>26</v>
      </c>
      <c r="K14" s="64">
        <f>VLOOKUP($B14,Total!$A$4:$V$348,Total!J$1,FALSE)</f>
        <v>1381224</v>
      </c>
      <c r="L14" s="64">
        <f>VLOOKUP($B14,Total!$A$4:$V$348,Total!K$1,FALSE)</f>
        <v>0</v>
      </c>
      <c r="M14" s="64">
        <f>VLOOKUP($B14,Total!$A$4:$V$348,Total!L$1,FALSE)</f>
        <v>0</v>
      </c>
      <c r="N14" s="64">
        <f>VLOOKUP($B14,Total!$A$4:$V$348,Total!M$1,FALSE)</f>
        <v>0</v>
      </c>
      <c r="O14" s="64">
        <f>VLOOKUP($B14,Total!$A$4:$V$348,Total!N$1,FALSE)</f>
        <v>0</v>
      </c>
      <c r="P14" s="64">
        <f>VLOOKUP($B14,Total!$A$4:$V$348,Total!O$1,FALSE)</f>
        <v>0</v>
      </c>
      <c r="Q14" s="64">
        <f>VLOOKUP($B14,Total!$A$4:$V$348,Total!P$1,FALSE)</f>
        <v>0</v>
      </c>
      <c r="R14" s="64">
        <f>VLOOKUP($B14,Total!$A$4:$V$348,Total!Q$1,FALSE)</f>
        <v>0</v>
      </c>
      <c r="S14" s="64">
        <f>VLOOKUP($B14,Total!$A$4:$V$348,Total!R$1,FALSE)</f>
        <v>0</v>
      </c>
      <c r="T14" s="64">
        <f>VLOOKUP($B14,Total!$A$4:$V$348,Total!S$1,FALSE)</f>
        <v>0</v>
      </c>
      <c r="U14" s="64">
        <f>VLOOKUP($B14,Total!$A$4:$V$348,Total!T$1,FALSE)</f>
        <v>0</v>
      </c>
      <c r="V14" s="64">
        <f>VLOOKUP($B14,Total!$A$4:$V$348,Total!U$1,FALSE)</f>
        <v>319</v>
      </c>
      <c r="W14" s="64">
        <f>VLOOKUP($B14,Total!$A$4:$V$348,Total!V$1,FALSE)</f>
        <v>21533740</v>
      </c>
      <c r="X14" s="48"/>
      <c r="AC14" s="48"/>
      <c r="AD14" s="48"/>
      <c r="AE14" s="48"/>
      <c r="AG14" s="48"/>
      <c r="AH14" s="48"/>
    </row>
    <row r="15" spans="1:34" s="47" customFormat="1" x14ac:dyDescent="0.2">
      <c r="A15" s="44">
        <v>8108</v>
      </c>
      <c r="B15" s="105">
        <v>16207</v>
      </c>
      <c r="C15" s="28" t="s">
        <v>220</v>
      </c>
      <c r="D15" s="64">
        <f>VLOOKUP($B15,Total!$A$4:$V$348,Total!C$1,FALSE)</f>
        <v>86</v>
      </c>
      <c r="E15" s="64">
        <f>VLOOKUP($B15,Total!$A$4:$V$348,Total!D$1,FALSE)</f>
        <v>6581408</v>
      </c>
      <c r="F15" s="64">
        <f>VLOOKUP($B15,Total!$A$4:$V$348,Total!E$1,FALSE)</f>
        <v>107</v>
      </c>
      <c r="G15" s="64">
        <f>VLOOKUP($B15,Total!$A$4:$V$348,Total!F$1,FALSE)</f>
        <v>5684268</v>
      </c>
      <c r="H15" s="64">
        <f>VLOOKUP($B15,Total!$A$4:$V$348,Total!G$1,FALSE)</f>
        <v>44</v>
      </c>
      <c r="I15" s="64">
        <f>VLOOKUP($B15,Total!$A$4:$V$348,Total!H$1,FALSE)</f>
        <v>3367232</v>
      </c>
      <c r="J15" s="64">
        <f>VLOOKUP($B15,Total!$A$4:$V$348,Total!I$1,FALSE)</f>
        <v>24</v>
      </c>
      <c r="K15" s="64">
        <f>VLOOKUP($B15,Total!$A$4:$V$348,Total!J$1,FALSE)</f>
        <v>1274976</v>
      </c>
      <c r="L15" s="64">
        <f>VLOOKUP($B15,Total!$A$4:$V$348,Total!K$1,FALSE)</f>
        <v>0</v>
      </c>
      <c r="M15" s="64">
        <f>VLOOKUP($B15,Total!$A$4:$V$348,Total!L$1,FALSE)</f>
        <v>0</v>
      </c>
      <c r="N15" s="64">
        <f>VLOOKUP($B15,Total!$A$4:$V$348,Total!M$1,FALSE)</f>
        <v>0</v>
      </c>
      <c r="O15" s="64">
        <f>VLOOKUP($B15,Total!$A$4:$V$348,Total!N$1,FALSE)</f>
        <v>0</v>
      </c>
      <c r="P15" s="64">
        <f>VLOOKUP($B15,Total!$A$4:$V$348,Total!O$1,FALSE)</f>
        <v>14</v>
      </c>
      <c r="Q15" s="64">
        <f>VLOOKUP($B15,Total!$A$4:$V$348,Total!P$1,FALSE)</f>
        <v>1071392</v>
      </c>
      <c r="R15" s="64">
        <f>VLOOKUP($B15,Total!$A$4:$V$348,Total!Q$1,FALSE)</f>
        <v>2</v>
      </c>
      <c r="S15" s="64">
        <f>VLOOKUP($B15,Total!$A$4:$V$348,Total!R$1,FALSE)</f>
        <v>106248</v>
      </c>
      <c r="T15" s="64">
        <f>VLOOKUP($B15,Total!$A$4:$V$348,Total!S$1,FALSE)</f>
        <v>0</v>
      </c>
      <c r="U15" s="64">
        <f>VLOOKUP($B15,Total!$A$4:$V$348,Total!T$1,FALSE)</f>
        <v>0</v>
      </c>
      <c r="V15" s="64">
        <f>VLOOKUP($B15,Total!$A$4:$V$348,Total!U$1,FALSE)</f>
        <v>277</v>
      </c>
      <c r="W15" s="64">
        <f>VLOOKUP($B15,Total!$A$4:$V$348,Total!V$1,FALSE)</f>
        <v>18085524</v>
      </c>
      <c r="X15" s="48"/>
      <c r="AC15" s="48"/>
      <c r="AD15" s="48"/>
      <c r="AE15" s="48"/>
      <c r="AG15" s="48"/>
      <c r="AH15" s="48"/>
    </row>
    <row r="16" spans="1:34" s="47" customFormat="1" x14ac:dyDescent="0.2">
      <c r="A16" s="44">
        <v>8109</v>
      </c>
      <c r="B16" s="105">
        <v>16301</v>
      </c>
      <c r="C16" s="28" t="s">
        <v>221</v>
      </c>
      <c r="D16" s="64">
        <f>VLOOKUP($B16,Total!$A$4:$V$348,Total!C$1,FALSE)</f>
        <v>471</v>
      </c>
      <c r="E16" s="64">
        <f>VLOOKUP($B16,Total!$A$4:$V$348,Total!D$1,FALSE)</f>
        <v>36044688</v>
      </c>
      <c r="F16" s="64">
        <f>VLOOKUP($B16,Total!$A$4:$V$348,Total!E$1,FALSE)</f>
        <v>559</v>
      </c>
      <c r="G16" s="64">
        <f>VLOOKUP($B16,Total!$A$4:$V$348,Total!F$1,FALSE)</f>
        <v>29696316</v>
      </c>
      <c r="H16" s="64">
        <f>VLOOKUP($B16,Total!$A$4:$V$348,Total!G$1,FALSE)</f>
        <v>243</v>
      </c>
      <c r="I16" s="64">
        <f>VLOOKUP($B16,Total!$A$4:$V$348,Total!H$1,FALSE)</f>
        <v>18596304</v>
      </c>
      <c r="J16" s="64">
        <f>VLOOKUP($B16,Total!$A$4:$V$348,Total!I$1,FALSE)</f>
        <v>135</v>
      </c>
      <c r="K16" s="64">
        <f>VLOOKUP($B16,Total!$A$4:$V$348,Total!J$1,FALSE)</f>
        <v>7171740</v>
      </c>
      <c r="L16" s="64">
        <f>VLOOKUP($B16,Total!$A$4:$V$348,Total!K$1,FALSE)</f>
        <v>0</v>
      </c>
      <c r="M16" s="64">
        <f>VLOOKUP($B16,Total!$A$4:$V$348,Total!L$1,FALSE)</f>
        <v>0</v>
      </c>
      <c r="N16" s="64">
        <f>VLOOKUP($B16,Total!$A$4:$V$348,Total!M$1,FALSE)</f>
        <v>0</v>
      </c>
      <c r="O16" s="64">
        <f>VLOOKUP($B16,Total!$A$4:$V$348,Total!N$1,FALSE)</f>
        <v>0</v>
      </c>
      <c r="P16" s="64">
        <f>VLOOKUP($B16,Total!$A$4:$V$348,Total!O$1,FALSE)</f>
        <v>79</v>
      </c>
      <c r="Q16" s="64">
        <f>VLOOKUP($B16,Total!$A$4:$V$348,Total!P$1,FALSE)</f>
        <v>6045712</v>
      </c>
      <c r="R16" s="64">
        <f>VLOOKUP($B16,Total!$A$4:$V$348,Total!Q$1,FALSE)</f>
        <v>24</v>
      </c>
      <c r="S16" s="64">
        <f>VLOOKUP($B16,Total!$A$4:$V$348,Total!R$1,FALSE)</f>
        <v>1274976</v>
      </c>
      <c r="T16" s="64">
        <f>VLOOKUP($B16,Total!$A$4:$V$348,Total!S$1,FALSE)</f>
        <v>0</v>
      </c>
      <c r="U16" s="64">
        <f>VLOOKUP($B16,Total!$A$4:$V$348,Total!T$1,FALSE)</f>
        <v>0</v>
      </c>
      <c r="V16" s="64">
        <f>VLOOKUP($B16,Total!$A$4:$V$348,Total!U$1,FALSE)</f>
        <v>1511</v>
      </c>
      <c r="W16" s="64">
        <f>VLOOKUP($B16,Total!$A$4:$V$348,Total!V$1,FALSE)</f>
        <v>98829736</v>
      </c>
      <c r="X16" s="48"/>
      <c r="AC16" s="48"/>
      <c r="AD16" s="48"/>
      <c r="AE16" s="48"/>
      <c r="AG16" s="48"/>
      <c r="AH16" s="48"/>
    </row>
    <row r="17" spans="1:34" s="47" customFormat="1" x14ac:dyDescent="0.2">
      <c r="A17" s="44">
        <v>8110</v>
      </c>
      <c r="B17" s="105">
        <v>16303</v>
      </c>
      <c r="C17" s="28" t="s">
        <v>222</v>
      </c>
      <c r="D17" s="64">
        <f>VLOOKUP($B17,Total!$A$4:$V$348,Total!C$1,FALSE)</f>
        <v>142</v>
      </c>
      <c r="E17" s="64">
        <f>VLOOKUP($B17,Total!$A$4:$V$348,Total!D$1,FALSE)</f>
        <v>10866976</v>
      </c>
      <c r="F17" s="64">
        <f>VLOOKUP($B17,Total!$A$4:$V$348,Total!E$1,FALSE)</f>
        <v>216</v>
      </c>
      <c r="G17" s="64">
        <f>VLOOKUP($B17,Total!$A$4:$V$348,Total!F$1,FALSE)</f>
        <v>11474784</v>
      </c>
      <c r="H17" s="64">
        <f>VLOOKUP($B17,Total!$A$4:$V$348,Total!G$1,FALSE)</f>
        <v>54</v>
      </c>
      <c r="I17" s="64">
        <f>VLOOKUP($B17,Total!$A$4:$V$348,Total!H$1,FALSE)</f>
        <v>4132512</v>
      </c>
      <c r="J17" s="64">
        <f>VLOOKUP($B17,Total!$A$4:$V$348,Total!I$1,FALSE)</f>
        <v>50</v>
      </c>
      <c r="K17" s="64">
        <f>VLOOKUP($B17,Total!$A$4:$V$348,Total!J$1,FALSE)</f>
        <v>2656200</v>
      </c>
      <c r="L17" s="64">
        <f>VLOOKUP($B17,Total!$A$4:$V$348,Total!K$1,FALSE)</f>
        <v>0</v>
      </c>
      <c r="M17" s="64">
        <f>VLOOKUP($B17,Total!$A$4:$V$348,Total!L$1,FALSE)</f>
        <v>0</v>
      </c>
      <c r="N17" s="64">
        <f>VLOOKUP($B17,Total!$A$4:$V$348,Total!M$1,FALSE)</f>
        <v>0</v>
      </c>
      <c r="O17" s="64">
        <f>VLOOKUP($B17,Total!$A$4:$V$348,Total!N$1,FALSE)</f>
        <v>0</v>
      </c>
      <c r="P17" s="64">
        <f>VLOOKUP($B17,Total!$A$4:$V$348,Total!O$1,FALSE)</f>
        <v>24</v>
      </c>
      <c r="Q17" s="64">
        <f>VLOOKUP($B17,Total!$A$4:$V$348,Total!P$1,FALSE)</f>
        <v>1836672</v>
      </c>
      <c r="R17" s="64">
        <f>VLOOKUP($B17,Total!$A$4:$V$348,Total!Q$1,FALSE)</f>
        <v>10</v>
      </c>
      <c r="S17" s="64">
        <f>VLOOKUP($B17,Total!$A$4:$V$348,Total!R$1,FALSE)</f>
        <v>531240</v>
      </c>
      <c r="T17" s="64">
        <f>VLOOKUP($B17,Total!$A$4:$V$348,Total!S$1,FALSE)</f>
        <v>0</v>
      </c>
      <c r="U17" s="64">
        <f>VLOOKUP($B17,Total!$A$4:$V$348,Total!T$1,FALSE)</f>
        <v>0</v>
      </c>
      <c r="V17" s="64">
        <f>VLOOKUP($B17,Total!$A$4:$V$348,Total!U$1,FALSE)</f>
        <v>496</v>
      </c>
      <c r="W17" s="64">
        <f>VLOOKUP($B17,Total!$A$4:$V$348,Total!V$1,FALSE)</f>
        <v>31498384</v>
      </c>
      <c r="X17" s="48"/>
      <c r="AC17" s="48"/>
      <c r="AD17" s="48"/>
      <c r="AE17" s="48"/>
      <c r="AG17" s="48"/>
      <c r="AH17" s="48"/>
    </row>
    <row r="18" spans="1:34" s="47" customFormat="1" x14ac:dyDescent="0.2">
      <c r="A18" s="44">
        <v>8111</v>
      </c>
      <c r="B18" s="105">
        <v>16304</v>
      </c>
      <c r="C18" s="28" t="s">
        <v>223</v>
      </c>
      <c r="D18" s="64">
        <f>VLOOKUP($B18,Total!$A$4:$V$348,Total!C$1,FALSE)</f>
        <v>123</v>
      </c>
      <c r="E18" s="64">
        <f>VLOOKUP($B18,Total!$A$4:$V$348,Total!D$1,FALSE)</f>
        <v>9412944</v>
      </c>
      <c r="F18" s="64">
        <f>VLOOKUP($B18,Total!$A$4:$V$348,Total!E$1,FALSE)</f>
        <v>105</v>
      </c>
      <c r="G18" s="64">
        <f>VLOOKUP($B18,Total!$A$4:$V$348,Total!F$1,FALSE)</f>
        <v>5578020</v>
      </c>
      <c r="H18" s="64">
        <f>VLOOKUP($B18,Total!$A$4:$V$348,Total!G$1,FALSE)</f>
        <v>78</v>
      </c>
      <c r="I18" s="64">
        <f>VLOOKUP($B18,Total!$A$4:$V$348,Total!H$1,FALSE)</f>
        <v>5969184</v>
      </c>
      <c r="J18" s="64">
        <f>VLOOKUP($B18,Total!$A$4:$V$348,Total!I$1,FALSE)</f>
        <v>27</v>
      </c>
      <c r="K18" s="64">
        <f>VLOOKUP($B18,Total!$A$4:$V$348,Total!J$1,FALSE)</f>
        <v>1434348</v>
      </c>
      <c r="L18" s="64">
        <f>VLOOKUP($B18,Total!$A$4:$V$348,Total!K$1,FALSE)</f>
        <v>0</v>
      </c>
      <c r="M18" s="64">
        <f>VLOOKUP($B18,Total!$A$4:$V$348,Total!L$1,FALSE)</f>
        <v>0</v>
      </c>
      <c r="N18" s="64">
        <f>VLOOKUP($B18,Total!$A$4:$V$348,Total!M$1,FALSE)</f>
        <v>0</v>
      </c>
      <c r="O18" s="64">
        <f>VLOOKUP($B18,Total!$A$4:$V$348,Total!N$1,FALSE)</f>
        <v>0</v>
      </c>
      <c r="P18" s="64">
        <f>VLOOKUP($B18,Total!$A$4:$V$348,Total!O$1,FALSE)</f>
        <v>0</v>
      </c>
      <c r="Q18" s="64">
        <f>VLOOKUP($B18,Total!$A$4:$V$348,Total!P$1,FALSE)</f>
        <v>0</v>
      </c>
      <c r="R18" s="64">
        <f>VLOOKUP($B18,Total!$A$4:$V$348,Total!Q$1,FALSE)</f>
        <v>0</v>
      </c>
      <c r="S18" s="64">
        <f>VLOOKUP($B18,Total!$A$4:$V$348,Total!R$1,FALSE)</f>
        <v>0</v>
      </c>
      <c r="T18" s="64">
        <f>VLOOKUP($B18,Total!$A$4:$V$348,Total!S$1,FALSE)</f>
        <v>4</v>
      </c>
      <c r="U18" s="64">
        <f>VLOOKUP($B18,Total!$A$4:$V$348,Total!T$1,FALSE)</f>
        <v>223616</v>
      </c>
      <c r="V18" s="64">
        <f>VLOOKUP($B18,Total!$A$4:$V$348,Total!U$1,FALSE)</f>
        <v>337</v>
      </c>
      <c r="W18" s="64">
        <f>VLOOKUP($B18,Total!$A$4:$V$348,Total!V$1,FALSE)</f>
        <v>22618112</v>
      </c>
      <c r="X18" s="48"/>
      <c r="AC18" s="48"/>
      <c r="AD18" s="48"/>
      <c r="AE18" s="48"/>
      <c r="AG18" s="48"/>
      <c r="AH18" s="48"/>
    </row>
    <row r="19" spans="1:34" s="47" customFormat="1" x14ac:dyDescent="0.2">
      <c r="A19" s="44">
        <v>8112</v>
      </c>
      <c r="B19" s="105">
        <v>16305</v>
      </c>
      <c r="C19" s="28" t="s">
        <v>224</v>
      </c>
      <c r="D19" s="64">
        <f>VLOOKUP($B19,Total!$A$4:$V$348,Total!C$1,FALSE)</f>
        <v>281</v>
      </c>
      <c r="E19" s="64">
        <f>VLOOKUP($B19,Total!$A$4:$V$348,Total!D$1,FALSE)</f>
        <v>21504368</v>
      </c>
      <c r="F19" s="64">
        <f>VLOOKUP($B19,Total!$A$4:$V$348,Total!E$1,FALSE)</f>
        <v>334</v>
      </c>
      <c r="G19" s="64">
        <f>VLOOKUP($B19,Total!$A$4:$V$348,Total!F$1,FALSE)</f>
        <v>17743416</v>
      </c>
      <c r="H19" s="64">
        <f>VLOOKUP($B19,Total!$A$4:$V$348,Total!G$1,FALSE)</f>
        <v>86</v>
      </c>
      <c r="I19" s="64">
        <f>VLOOKUP($B19,Total!$A$4:$V$348,Total!H$1,FALSE)</f>
        <v>6581408</v>
      </c>
      <c r="J19" s="64">
        <f>VLOOKUP($B19,Total!$A$4:$V$348,Total!I$1,FALSE)</f>
        <v>33</v>
      </c>
      <c r="K19" s="64">
        <f>VLOOKUP($B19,Total!$A$4:$V$348,Total!J$1,FALSE)</f>
        <v>1753092</v>
      </c>
      <c r="L19" s="64">
        <f>VLOOKUP($B19,Total!$A$4:$V$348,Total!K$1,FALSE)</f>
        <v>0</v>
      </c>
      <c r="M19" s="64">
        <f>VLOOKUP($B19,Total!$A$4:$V$348,Total!L$1,FALSE)</f>
        <v>0</v>
      </c>
      <c r="N19" s="64">
        <f>VLOOKUP($B19,Total!$A$4:$V$348,Total!M$1,FALSE)</f>
        <v>0</v>
      </c>
      <c r="O19" s="64">
        <f>VLOOKUP($B19,Total!$A$4:$V$348,Total!N$1,FALSE)</f>
        <v>0</v>
      </c>
      <c r="P19" s="64">
        <f>VLOOKUP($B19,Total!$A$4:$V$348,Total!O$1,FALSE)</f>
        <v>24</v>
      </c>
      <c r="Q19" s="64">
        <f>VLOOKUP($B19,Total!$A$4:$V$348,Total!P$1,FALSE)</f>
        <v>1836672</v>
      </c>
      <c r="R19" s="64">
        <f>VLOOKUP($B19,Total!$A$4:$V$348,Total!Q$1,FALSE)</f>
        <v>0</v>
      </c>
      <c r="S19" s="64">
        <f>VLOOKUP($B19,Total!$A$4:$V$348,Total!R$1,FALSE)</f>
        <v>0</v>
      </c>
      <c r="T19" s="64">
        <f>VLOOKUP($B19,Total!$A$4:$V$348,Total!S$1,FALSE)</f>
        <v>0</v>
      </c>
      <c r="U19" s="64">
        <f>VLOOKUP($B19,Total!$A$4:$V$348,Total!T$1,FALSE)</f>
        <v>0</v>
      </c>
      <c r="V19" s="64">
        <f>VLOOKUP($B19,Total!$A$4:$V$348,Total!U$1,FALSE)</f>
        <v>758</v>
      </c>
      <c r="W19" s="64">
        <f>VLOOKUP($B19,Total!$A$4:$V$348,Total!V$1,FALSE)</f>
        <v>49418956</v>
      </c>
      <c r="X19" s="48"/>
      <c r="AC19" s="48"/>
      <c r="AD19" s="48"/>
      <c r="AE19" s="48"/>
      <c r="AG19" s="48"/>
      <c r="AH19" s="48"/>
    </row>
    <row r="20" spans="1:34" s="47" customFormat="1" x14ac:dyDescent="0.2">
      <c r="A20" s="44">
        <v>8113</v>
      </c>
      <c r="B20" s="105">
        <v>16102</v>
      </c>
      <c r="C20" s="28" t="s">
        <v>225</v>
      </c>
      <c r="D20" s="64">
        <f>VLOOKUP($B20,Total!$A$4:$V$348,Total!C$1,FALSE)</f>
        <v>245</v>
      </c>
      <c r="E20" s="64">
        <f>VLOOKUP($B20,Total!$A$4:$V$348,Total!D$1,FALSE)</f>
        <v>18749360</v>
      </c>
      <c r="F20" s="64">
        <f>VLOOKUP($B20,Total!$A$4:$V$348,Total!E$1,FALSE)</f>
        <v>286</v>
      </c>
      <c r="G20" s="64">
        <f>VLOOKUP($B20,Total!$A$4:$V$348,Total!F$1,FALSE)</f>
        <v>15193464</v>
      </c>
      <c r="H20" s="64">
        <f>VLOOKUP($B20,Total!$A$4:$V$348,Total!G$1,FALSE)</f>
        <v>48</v>
      </c>
      <c r="I20" s="64">
        <f>VLOOKUP($B20,Total!$A$4:$V$348,Total!H$1,FALSE)</f>
        <v>3673344</v>
      </c>
      <c r="J20" s="64">
        <f>VLOOKUP($B20,Total!$A$4:$V$348,Total!I$1,FALSE)</f>
        <v>34</v>
      </c>
      <c r="K20" s="64">
        <f>VLOOKUP($B20,Total!$A$4:$V$348,Total!J$1,FALSE)</f>
        <v>1806216</v>
      </c>
      <c r="L20" s="64">
        <f>VLOOKUP($B20,Total!$A$4:$V$348,Total!K$1,FALSE)</f>
        <v>4</v>
      </c>
      <c r="M20" s="64">
        <f>VLOOKUP($B20,Total!$A$4:$V$348,Total!L$1,FALSE)</f>
        <v>306112</v>
      </c>
      <c r="N20" s="64">
        <f>VLOOKUP($B20,Total!$A$4:$V$348,Total!M$1,FALSE)</f>
        <v>1</v>
      </c>
      <c r="O20" s="64">
        <f>VLOOKUP($B20,Total!$A$4:$V$348,Total!N$1,FALSE)</f>
        <v>53124</v>
      </c>
      <c r="P20" s="64">
        <f>VLOOKUP($B20,Total!$A$4:$V$348,Total!O$1,FALSE)</f>
        <v>39</v>
      </c>
      <c r="Q20" s="64">
        <f>VLOOKUP($B20,Total!$A$4:$V$348,Total!P$1,FALSE)</f>
        <v>2984592</v>
      </c>
      <c r="R20" s="64">
        <f>VLOOKUP($B20,Total!$A$4:$V$348,Total!Q$1,FALSE)</f>
        <v>11</v>
      </c>
      <c r="S20" s="64">
        <f>VLOOKUP($B20,Total!$A$4:$V$348,Total!R$1,FALSE)</f>
        <v>584364</v>
      </c>
      <c r="T20" s="64">
        <f>VLOOKUP($B20,Total!$A$4:$V$348,Total!S$1,FALSE)</f>
        <v>0</v>
      </c>
      <c r="U20" s="64">
        <f>VLOOKUP($B20,Total!$A$4:$V$348,Total!T$1,FALSE)</f>
        <v>0</v>
      </c>
      <c r="V20" s="64">
        <f>VLOOKUP($B20,Total!$A$4:$V$348,Total!U$1,FALSE)</f>
        <v>668</v>
      </c>
      <c r="W20" s="64">
        <f>VLOOKUP($B20,Total!$A$4:$V$348,Total!V$1,FALSE)</f>
        <v>43350576</v>
      </c>
      <c r="X20" s="48"/>
      <c r="AC20" s="100"/>
      <c r="AD20" s="48"/>
      <c r="AE20" s="48"/>
      <c r="AG20" s="48"/>
      <c r="AH20" s="48"/>
    </row>
    <row r="21" spans="1:34" s="47" customFormat="1" x14ac:dyDescent="0.2">
      <c r="A21" s="44">
        <v>8114</v>
      </c>
      <c r="B21" s="105">
        <v>16108</v>
      </c>
      <c r="C21" s="28" t="s">
        <v>226</v>
      </c>
      <c r="D21" s="64">
        <f>VLOOKUP($B21,Total!$A$4:$V$348,Total!C$1,FALSE)</f>
        <v>254</v>
      </c>
      <c r="E21" s="64">
        <f>VLOOKUP($B21,Total!$A$4:$V$348,Total!D$1,FALSE)</f>
        <v>19438112</v>
      </c>
      <c r="F21" s="64">
        <f>VLOOKUP($B21,Total!$A$4:$V$348,Total!E$1,FALSE)</f>
        <v>247</v>
      </c>
      <c r="G21" s="64">
        <f>VLOOKUP($B21,Total!$A$4:$V$348,Total!F$1,FALSE)</f>
        <v>13121628</v>
      </c>
      <c r="H21" s="64">
        <f>VLOOKUP($B21,Total!$A$4:$V$348,Total!G$1,FALSE)</f>
        <v>184</v>
      </c>
      <c r="I21" s="64">
        <f>VLOOKUP($B21,Total!$A$4:$V$348,Total!H$1,FALSE)</f>
        <v>14081152</v>
      </c>
      <c r="J21" s="64">
        <f>VLOOKUP($B21,Total!$A$4:$V$348,Total!I$1,FALSE)</f>
        <v>74</v>
      </c>
      <c r="K21" s="64">
        <f>VLOOKUP($B21,Total!$A$4:$V$348,Total!J$1,FALSE)</f>
        <v>3931176</v>
      </c>
      <c r="L21" s="64">
        <f>VLOOKUP($B21,Total!$A$4:$V$348,Total!K$1,FALSE)</f>
        <v>0</v>
      </c>
      <c r="M21" s="64">
        <f>VLOOKUP($B21,Total!$A$4:$V$348,Total!L$1,FALSE)</f>
        <v>0</v>
      </c>
      <c r="N21" s="64">
        <f>VLOOKUP($B21,Total!$A$4:$V$348,Total!M$1,FALSE)</f>
        <v>0</v>
      </c>
      <c r="O21" s="64">
        <f>VLOOKUP($B21,Total!$A$4:$V$348,Total!N$1,FALSE)</f>
        <v>0</v>
      </c>
      <c r="P21" s="64">
        <f>VLOOKUP($B21,Total!$A$4:$V$348,Total!O$1,FALSE)</f>
        <v>0</v>
      </c>
      <c r="Q21" s="64">
        <f>VLOOKUP($B21,Total!$A$4:$V$348,Total!P$1,FALSE)</f>
        <v>0</v>
      </c>
      <c r="R21" s="64">
        <f>VLOOKUP($B21,Total!$A$4:$V$348,Total!Q$1,FALSE)</f>
        <v>0</v>
      </c>
      <c r="S21" s="64">
        <f>VLOOKUP($B21,Total!$A$4:$V$348,Total!R$1,FALSE)</f>
        <v>0</v>
      </c>
      <c r="T21" s="64">
        <f>VLOOKUP($B21,Total!$A$4:$V$348,Total!S$1,FALSE)</f>
        <v>1</v>
      </c>
      <c r="U21" s="64">
        <f>VLOOKUP($B21,Total!$A$4:$V$348,Total!T$1,FALSE)</f>
        <v>55904</v>
      </c>
      <c r="V21" s="64">
        <f>VLOOKUP($B21,Total!$A$4:$V$348,Total!U$1,FALSE)</f>
        <v>760</v>
      </c>
      <c r="W21" s="64">
        <f>VLOOKUP($B21,Total!$A$4:$V$348,Total!V$1,FALSE)</f>
        <v>50627972</v>
      </c>
      <c r="X21" s="48"/>
      <c r="AC21" s="48"/>
      <c r="AD21" s="48"/>
      <c r="AE21" s="48"/>
      <c r="AG21" s="48"/>
      <c r="AH21" s="48"/>
    </row>
    <row r="22" spans="1:34" s="47" customFormat="1" x14ac:dyDescent="0.2">
      <c r="A22" s="44">
        <v>8115</v>
      </c>
      <c r="B22" s="105">
        <v>16107</v>
      </c>
      <c r="C22" s="28" t="s">
        <v>227</v>
      </c>
      <c r="D22" s="64">
        <f>VLOOKUP($B22,Total!$A$4:$V$348,Total!C$1,FALSE)</f>
        <v>176</v>
      </c>
      <c r="E22" s="64">
        <f>VLOOKUP($B22,Total!$A$4:$V$348,Total!D$1,FALSE)</f>
        <v>13468928</v>
      </c>
      <c r="F22" s="64">
        <f>VLOOKUP($B22,Total!$A$4:$V$348,Total!E$1,FALSE)</f>
        <v>187</v>
      </c>
      <c r="G22" s="64">
        <f>VLOOKUP($B22,Total!$A$4:$V$348,Total!F$1,FALSE)</f>
        <v>9934188</v>
      </c>
      <c r="H22" s="64">
        <f>VLOOKUP($B22,Total!$A$4:$V$348,Total!G$1,FALSE)</f>
        <v>62</v>
      </c>
      <c r="I22" s="64">
        <f>VLOOKUP($B22,Total!$A$4:$V$348,Total!H$1,FALSE)</f>
        <v>4744736</v>
      </c>
      <c r="J22" s="64">
        <f>VLOOKUP($B22,Total!$A$4:$V$348,Total!I$1,FALSE)</f>
        <v>64</v>
      </c>
      <c r="K22" s="64">
        <f>VLOOKUP($B22,Total!$A$4:$V$348,Total!J$1,FALSE)</f>
        <v>3399936</v>
      </c>
      <c r="L22" s="64">
        <f>VLOOKUP($B22,Total!$A$4:$V$348,Total!K$1,FALSE)</f>
        <v>3</v>
      </c>
      <c r="M22" s="64">
        <f>VLOOKUP($B22,Total!$A$4:$V$348,Total!L$1,FALSE)</f>
        <v>229584</v>
      </c>
      <c r="N22" s="64">
        <f>VLOOKUP($B22,Total!$A$4:$V$348,Total!M$1,FALSE)</f>
        <v>0</v>
      </c>
      <c r="O22" s="64">
        <f>VLOOKUP($B22,Total!$A$4:$V$348,Total!N$1,FALSE)</f>
        <v>0</v>
      </c>
      <c r="P22" s="64">
        <f>VLOOKUP($B22,Total!$A$4:$V$348,Total!O$1,FALSE)</f>
        <v>20</v>
      </c>
      <c r="Q22" s="64">
        <f>VLOOKUP($B22,Total!$A$4:$V$348,Total!P$1,FALSE)</f>
        <v>1530560</v>
      </c>
      <c r="R22" s="64">
        <f>VLOOKUP($B22,Total!$A$4:$V$348,Total!Q$1,FALSE)</f>
        <v>6</v>
      </c>
      <c r="S22" s="64">
        <f>VLOOKUP($B22,Total!$A$4:$V$348,Total!R$1,FALSE)</f>
        <v>318744</v>
      </c>
      <c r="T22" s="64">
        <f>VLOOKUP($B22,Total!$A$4:$V$348,Total!S$1,FALSE)</f>
        <v>0</v>
      </c>
      <c r="U22" s="64">
        <f>VLOOKUP($B22,Total!$A$4:$V$348,Total!T$1,FALSE)</f>
        <v>0</v>
      </c>
      <c r="V22" s="64">
        <f>VLOOKUP($B22,Total!$A$4:$V$348,Total!U$1,FALSE)</f>
        <v>518</v>
      </c>
      <c r="W22" s="64">
        <f>VLOOKUP($B22,Total!$A$4:$V$348,Total!V$1,FALSE)</f>
        <v>33626676</v>
      </c>
      <c r="X22" s="48"/>
      <c r="AC22" s="48"/>
      <c r="AD22" s="48"/>
      <c r="AE22" s="48"/>
      <c r="AG22" s="48"/>
      <c r="AH22" s="48"/>
    </row>
    <row r="23" spans="1:34" s="47" customFormat="1" x14ac:dyDescent="0.2">
      <c r="A23" s="44">
        <v>8116</v>
      </c>
      <c r="B23" s="105">
        <v>16109</v>
      </c>
      <c r="C23" s="28" t="s">
        <v>228</v>
      </c>
      <c r="D23" s="64">
        <f>VLOOKUP($B23,Total!$A$4:$V$348,Total!C$1,FALSE)</f>
        <v>177</v>
      </c>
      <c r="E23" s="64">
        <f>VLOOKUP($B23,Total!$A$4:$V$348,Total!D$1,FALSE)</f>
        <v>13545456</v>
      </c>
      <c r="F23" s="64">
        <f>VLOOKUP($B23,Total!$A$4:$V$348,Total!E$1,FALSE)</f>
        <v>207</v>
      </c>
      <c r="G23" s="64">
        <f>VLOOKUP($B23,Total!$A$4:$V$348,Total!F$1,FALSE)</f>
        <v>10996668</v>
      </c>
      <c r="H23" s="64">
        <f>VLOOKUP($B23,Total!$A$4:$V$348,Total!G$1,FALSE)</f>
        <v>49</v>
      </c>
      <c r="I23" s="64">
        <f>VLOOKUP($B23,Total!$A$4:$V$348,Total!H$1,FALSE)</f>
        <v>3749872</v>
      </c>
      <c r="J23" s="64">
        <f>VLOOKUP($B23,Total!$A$4:$V$348,Total!I$1,FALSE)</f>
        <v>20</v>
      </c>
      <c r="K23" s="64">
        <f>VLOOKUP($B23,Total!$A$4:$V$348,Total!J$1,FALSE)</f>
        <v>1062480</v>
      </c>
      <c r="L23" s="64">
        <f>VLOOKUP($B23,Total!$A$4:$V$348,Total!K$1,FALSE)</f>
        <v>8</v>
      </c>
      <c r="M23" s="64">
        <f>VLOOKUP($B23,Total!$A$4:$V$348,Total!L$1,FALSE)</f>
        <v>612224</v>
      </c>
      <c r="N23" s="64">
        <f>VLOOKUP($B23,Total!$A$4:$V$348,Total!M$1,FALSE)</f>
        <v>3</v>
      </c>
      <c r="O23" s="64">
        <f>VLOOKUP($B23,Total!$A$4:$V$348,Total!N$1,FALSE)</f>
        <v>159372</v>
      </c>
      <c r="P23" s="64">
        <f>VLOOKUP($B23,Total!$A$4:$V$348,Total!O$1,FALSE)</f>
        <v>38</v>
      </c>
      <c r="Q23" s="64">
        <f>VLOOKUP($B23,Total!$A$4:$V$348,Total!P$1,FALSE)</f>
        <v>2908064</v>
      </c>
      <c r="R23" s="64">
        <f>VLOOKUP($B23,Total!$A$4:$V$348,Total!Q$1,FALSE)</f>
        <v>2</v>
      </c>
      <c r="S23" s="64">
        <f>VLOOKUP($B23,Total!$A$4:$V$348,Total!R$1,FALSE)</f>
        <v>106248</v>
      </c>
      <c r="T23" s="64">
        <f>VLOOKUP($B23,Total!$A$4:$V$348,Total!S$1,FALSE)</f>
        <v>0</v>
      </c>
      <c r="U23" s="64">
        <f>VLOOKUP($B23,Total!$A$4:$V$348,Total!T$1,FALSE)</f>
        <v>0</v>
      </c>
      <c r="V23" s="64">
        <f>VLOOKUP($B23,Total!$A$4:$V$348,Total!U$1,FALSE)</f>
        <v>504</v>
      </c>
      <c r="W23" s="64">
        <f>VLOOKUP($B23,Total!$A$4:$V$348,Total!V$1,FALSE)</f>
        <v>33140384</v>
      </c>
      <c r="X23" s="48"/>
      <c r="AC23" s="48"/>
      <c r="AD23" s="48"/>
      <c r="AE23" s="48"/>
      <c r="AG23" s="48"/>
      <c r="AH23" s="48"/>
    </row>
    <row r="24" spans="1:34" s="47" customFormat="1" x14ac:dyDescent="0.2">
      <c r="A24" s="44">
        <v>8117</v>
      </c>
      <c r="B24" s="105">
        <v>16105</v>
      </c>
      <c r="C24" s="28" t="s">
        <v>229</v>
      </c>
      <c r="D24" s="64">
        <f>VLOOKUP($B24,Total!$A$4:$V$348,Total!C$1,FALSE)</f>
        <v>180</v>
      </c>
      <c r="E24" s="64">
        <f>VLOOKUP($B24,Total!$A$4:$V$348,Total!D$1,FALSE)</f>
        <v>13775040</v>
      </c>
      <c r="F24" s="64">
        <f>VLOOKUP($B24,Total!$A$4:$V$348,Total!E$1,FALSE)</f>
        <v>145</v>
      </c>
      <c r="G24" s="64">
        <f>VLOOKUP($B24,Total!$A$4:$V$348,Total!F$1,FALSE)</f>
        <v>7702980</v>
      </c>
      <c r="H24" s="64">
        <f>VLOOKUP($B24,Total!$A$4:$V$348,Total!G$1,FALSE)</f>
        <v>109</v>
      </c>
      <c r="I24" s="64">
        <f>VLOOKUP($B24,Total!$A$4:$V$348,Total!H$1,FALSE)</f>
        <v>8341552</v>
      </c>
      <c r="J24" s="64">
        <f>VLOOKUP($B24,Total!$A$4:$V$348,Total!I$1,FALSE)</f>
        <v>45</v>
      </c>
      <c r="K24" s="64">
        <f>VLOOKUP($B24,Total!$A$4:$V$348,Total!J$1,FALSE)</f>
        <v>2390580</v>
      </c>
      <c r="L24" s="64">
        <f>VLOOKUP($B24,Total!$A$4:$V$348,Total!K$1,FALSE)</f>
        <v>0</v>
      </c>
      <c r="M24" s="64">
        <f>VLOOKUP($B24,Total!$A$4:$V$348,Total!L$1,FALSE)</f>
        <v>0</v>
      </c>
      <c r="N24" s="64">
        <f>VLOOKUP($B24,Total!$A$4:$V$348,Total!M$1,FALSE)</f>
        <v>0</v>
      </c>
      <c r="O24" s="64">
        <f>VLOOKUP($B24,Total!$A$4:$V$348,Total!N$1,FALSE)</f>
        <v>0</v>
      </c>
      <c r="P24" s="64">
        <f>VLOOKUP($B24,Total!$A$4:$V$348,Total!O$1,FALSE)</f>
        <v>4</v>
      </c>
      <c r="Q24" s="64">
        <f>VLOOKUP($B24,Total!$A$4:$V$348,Total!P$1,FALSE)</f>
        <v>306112</v>
      </c>
      <c r="R24" s="64">
        <f>VLOOKUP($B24,Total!$A$4:$V$348,Total!Q$1,FALSE)</f>
        <v>3</v>
      </c>
      <c r="S24" s="64">
        <f>VLOOKUP($B24,Total!$A$4:$V$348,Total!R$1,FALSE)</f>
        <v>159372</v>
      </c>
      <c r="T24" s="64">
        <f>VLOOKUP($B24,Total!$A$4:$V$348,Total!S$1,FALSE)</f>
        <v>1</v>
      </c>
      <c r="U24" s="64">
        <f>VLOOKUP($B24,Total!$A$4:$V$348,Total!T$1,FALSE)</f>
        <v>55904</v>
      </c>
      <c r="V24" s="64">
        <f>VLOOKUP($B24,Total!$A$4:$V$348,Total!U$1,FALSE)</f>
        <v>487</v>
      </c>
      <c r="W24" s="64">
        <f>VLOOKUP($B24,Total!$A$4:$V$348,Total!V$1,FALSE)</f>
        <v>32731540</v>
      </c>
      <c r="X24" s="48"/>
      <c r="AC24" s="48"/>
      <c r="AD24" s="48"/>
      <c r="AE24" s="48"/>
      <c r="AG24" s="48"/>
      <c r="AH24" s="48"/>
    </row>
    <row r="25" spans="1:34" s="47" customFormat="1" x14ac:dyDescent="0.2">
      <c r="A25" s="44">
        <v>8118</v>
      </c>
      <c r="B25" s="105">
        <v>16104</v>
      </c>
      <c r="C25" s="28" t="s">
        <v>230</v>
      </c>
      <c r="D25" s="64">
        <f>VLOOKUP($B25,Total!$A$4:$V$348,Total!C$1,FALSE)</f>
        <v>270</v>
      </c>
      <c r="E25" s="64">
        <f>VLOOKUP($B25,Total!$A$4:$V$348,Total!D$1,FALSE)</f>
        <v>20662560</v>
      </c>
      <c r="F25" s="64">
        <f>VLOOKUP($B25,Total!$A$4:$V$348,Total!E$1,FALSE)</f>
        <v>285</v>
      </c>
      <c r="G25" s="64">
        <f>VLOOKUP($B25,Total!$A$4:$V$348,Total!F$1,FALSE)</f>
        <v>15140340</v>
      </c>
      <c r="H25" s="64">
        <f>VLOOKUP($B25,Total!$A$4:$V$348,Total!G$1,FALSE)</f>
        <v>71</v>
      </c>
      <c r="I25" s="64">
        <f>VLOOKUP($B25,Total!$A$4:$V$348,Total!H$1,FALSE)</f>
        <v>5433488</v>
      </c>
      <c r="J25" s="64">
        <f>VLOOKUP($B25,Total!$A$4:$V$348,Total!I$1,FALSE)</f>
        <v>29</v>
      </c>
      <c r="K25" s="64">
        <f>VLOOKUP($B25,Total!$A$4:$V$348,Total!J$1,FALSE)</f>
        <v>1540596</v>
      </c>
      <c r="L25" s="64">
        <f>VLOOKUP($B25,Total!$A$4:$V$348,Total!K$1,FALSE)</f>
        <v>0</v>
      </c>
      <c r="M25" s="64">
        <f>VLOOKUP($B25,Total!$A$4:$V$348,Total!L$1,FALSE)</f>
        <v>0</v>
      </c>
      <c r="N25" s="64">
        <f>VLOOKUP($B25,Total!$A$4:$V$348,Total!M$1,FALSE)</f>
        <v>0</v>
      </c>
      <c r="O25" s="64">
        <f>VLOOKUP($B25,Total!$A$4:$V$348,Total!N$1,FALSE)</f>
        <v>0</v>
      </c>
      <c r="P25" s="64">
        <f>VLOOKUP($B25,Total!$A$4:$V$348,Total!O$1,FALSE)</f>
        <v>0</v>
      </c>
      <c r="Q25" s="64">
        <f>VLOOKUP($B25,Total!$A$4:$V$348,Total!P$1,FALSE)</f>
        <v>0</v>
      </c>
      <c r="R25" s="64">
        <f>VLOOKUP($B25,Total!$A$4:$V$348,Total!Q$1,FALSE)</f>
        <v>0</v>
      </c>
      <c r="S25" s="64">
        <f>VLOOKUP($B25,Total!$A$4:$V$348,Total!R$1,FALSE)</f>
        <v>0</v>
      </c>
      <c r="T25" s="64">
        <f>VLOOKUP($B25,Total!$A$4:$V$348,Total!S$1,FALSE)</f>
        <v>0</v>
      </c>
      <c r="U25" s="64">
        <f>VLOOKUP($B25,Total!$A$4:$V$348,Total!T$1,FALSE)</f>
        <v>0</v>
      </c>
      <c r="V25" s="64">
        <f>VLOOKUP($B25,Total!$A$4:$V$348,Total!U$1,FALSE)</f>
        <v>655</v>
      </c>
      <c r="W25" s="64">
        <f>VLOOKUP($B25,Total!$A$4:$V$348,Total!V$1,FALSE)</f>
        <v>42776984</v>
      </c>
      <c r="X25" s="48"/>
      <c r="AC25" s="48"/>
      <c r="AD25" s="48"/>
      <c r="AE25" s="48"/>
      <c r="AG25" s="48"/>
      <c r="AH25" s="48"/>
    </row>
    <row r="26" spans="1:34" s="47" customFormat="1" x14ac:dyDescent="0.2">
      <c r="A26" s="44">
        <v>8119</v>
      </c>
      <c r="B26" s="105">
        <v>16206</v>
      </c>
      <c r="C26" s="28" t="s">
        <v>231</v>
      </c>
      <c r="D26" s="64">
        <f>VLOOKUP($B26,Total!$A$4:$V$348,Total!C$1,FALSE)</f>
        <v>101</v>
      </c>
      <c r="E26" s="64">
        <f>VLOOKUP($B26,Total!$A$4:$V$348,Total!D$1,FALSE)</f>
        <v>7729328</v>
      </c>
      <c r="F26" s="64">
        <f>VLOOKUP($B26,Total!$A$4:$V$348,Total!E$1,FALSE)</f>
        <v>103</v>
      </c>
      <c r="G26" s="64">
        <f>VLOOKUP($B26,Total!$A$4:$V$348,Total!F$1,FALSE)</f>
        <v>5471772</v>
      </c>
      <c r="H26" s="64">
        <f>VLOOKUP($B26,Total!$A$4:$V$348,Total!G$1,FALSE)</f>
        <v>39</v>
      </c>
      <c r="I26" s="64">
        <f>VLOOKUP($B26,Total!$A$4:$V$348,Total!H$1,FALSE)</f>
        <v>2984592</v>
      </c>
      <c r="J26" s="64">
        <f>VLOOKUP($B26,Total!$A$4:$V$348,Total!I$1,FALSE)</f>
        <v>19</v>
      </c>
      <c r="K26" s="64">
        <f>VLOOKUP($B26,Total!$A$4:$V$348,Total!J$1,FALSE)</f>
        <v>1009356</v>
      </c>
      <c r="L26" s="64">
        <f>VLOOKUP($B26,Total!$A$4:$V$348,Total!K$1,FALSE)</f>
        <v>5</v>
      </c>
      <c r="M26" s="64">
        <f>VLOOKUP($B26,Total!$A$4:$V$348,Total!L$1,FALSE)</f>
        <v>382640</v>
      </c>
      <c r="N26" s="64">
        <f>VLOOKUP($B26,Total!$A$4:$V$348,Total!M$1,FALSE)</f>
        <v>0</v>
      </c>
      <c r="O26" s="64">
        <f>VLOOKUP($B26,Total!$A$4:$V$348,Total!N$1,FALSE)</f>
        <v>0</v>
      </c>
      <c r="P26" s="64">
        <f>VLOOKUP($B26,Total!$A$4:$V$348,Total!O$1,FALSE)</f>
        <v>4</v>
      </c>
      <c r="Q26" s="64">
        <f>VLOOKUP($B26,Total!$A$4:$V$348,Total!P$1,FALSE)</f>
        <v>306112</v>
      </c>
      <c r="R26" s="64">
        <f>VLOOKUP($B26,Total!$A$4:$V$348,Total!Q$1,FALSE)</f>
        <v>1</v>
      </c>
      <c r="S26" s="64">
        <f>VLOOKUP($B26,Total!$A$4:$V$348,Total!R$1,FALSE)</f>
        <v>53124</v>
      </c>
      <c r="T26" s="64">
        <f>VLOOKUP($B26,Total!$A$4:$V$348,Total!S$1,FALSE)</f>
        <v>0</v>
      </c>
      <c r="U26" s="64">
        <f>VLOOKUP($B26,Total!$A$4:$V$348,Total!T$1,FALSE)</f>
        <v>0</v>
      </c>
      <c r="V26" s="64">
        <f>VLOOKUP($B26,Total!$A$4:$V$348,Total!U$1,FALSE)</f>
        <v>272</v>
      </c>
      <c r="W26" s="64">
        <f>VLOOKUP($B26,Total!$A$4:$V$348,Total!V$1,FALSE)</f>
        <v>17936924</v>
      </c>
      <c r="X26" s="48"/>
      <c r="AC26" s="48"/>
      <c r="AD26" s="48"/>
      <c r="AE26" s="48"/>
      <c r="AG26" s="48"/>
      <c r="AH26" s="48"/>
    </row>
    <row r="27" spans="1:34" s="47" customFormat="1" x14ac:dyDescent="0.2">
      <c r="A27" s="44">
        <v>8120</v>
      </c>
      <c r="B27" s="105">
        <v>16203</v>
      </c>
      <c r="C27" s="28" t="s">
        <v>232</v>
      </c>
      <c r="D27" s="64">
        <f>VLOOKUP($B27,Total!$A$4:$V$348,Total!C$1,FALSE)</f>
        <v>264</v>
      </c>
      <c r="E27" s="64">
        <f>VLOOKUP($B27,Total!$A$4:$V$348,Total!D$1,FALSE)</f>
        <v>20203392</v>
      </c>
      <c r="F27" s="64">
        <f>VLOOKUP($B27,Total!$A$4:$V$348,Total!E$1,FALSE)</f>
        <v>331</v>
      </c>
      <c r="G27" s="64">
        <f>VLOOKUP($B27,Total!$A$4:$V$348,Total!F$1,FALSE)</f>
        <v>17584044</v>
      </c>
      <c r="H27" s="64">
        <f>VLOOKUP($B27,Total!$A$4:$V$348,Total!G$1,FALSE)</f>
        <v>0</v>
      </c>
      <c r="I27" s="64">
        <f>VLOOKUP($B27,Total!$A$4:$V$348,Total!H$1,FALSE)</f>
        <v>0</v>
      </c>
      <c r="J27" s="64">
        <f>VLOOKUP($B27,Total!$A$4:$V$348,Total!I$1,FALSE)</f>
        <v>0</v>
      </c>
      <c r="K27" s="64">
        <f>VLOOKUP($B27,Total!$A$4:$V$348,Total!J$1,FALSE)</f>
        <v>0</v>
      </c>
      <c r="L27" s="64">
        <f>VLOOKUP($B27,Total!$A$4:$V$348,Total!K$1,FALSE)</f>
        <v>6</v>
      </c>
      <c r="M27" s="64">
        <f>VLOOKUP($B27,Total!$A$4:$V$348,Total!L$1,FALSE)</f>
        <v>459168</v>
      </c>
      <c r="N27" s="64">
        <f>VLOOKUP($B27,Total!$A$4:$V$348,Total!M$1,FALSE)</f>
        <v>0</v>
      </c>
      <c r="O27" s="64">
        <f>VLOOKUP($B27,Total!$A$4:$V$348,Total!N$1,FALSE)</f>
        <v>0</v>
      </c>
      <c r="P27" s="64">
        <f>VLOOKUP($B27,Total!$A$4:$V$348,Total!O$1,FALSE)</f>
        <v>0</v>
      </c>
      <c r="Q27" s="64">
        <f>VLOOKUP($B27,Total!$A$4:$V$348,Total!P$1,FALSE)</f>
        <v>0</v>
      </c>
      <c r="R27" s="64">
        <f>VLOOKUP($B27,Total!$A$4:$V$348,Total!Q$1,FALSE)</f>
        <v>0</v>
      </c>
      <c r="S27" s="64">
        <f>VLOOKUP($B27,Total!$A$4:$V$348,Total!R$1,FALSE)</f>
        <v>0</v>
      </c>
      <c r="T27" s="64">
        <f>VLOOKUP($B27,Total!$A$4:$V$348,Total!S$1,FALSE)</f>
        <v>0</v>
      </c>
      <c r="U27" s="64">
        <f>VLOOKUP($B27,Total!$A$4:$V$348,Total!T$1,FALSE)</f>
        <v>0</v>
      </c>
      <c r="V27" s="64">
        <f>VLOOKUP($B27,Total!$A$4:$V$348,Total!U$1,FALSE)</f>
        <v>601</v>
      </c>
      <c r="W27" s="64">
        <f>VLOOKUP($B27,Total!$A$4:$V$348,Total!V$1,FALSE)</f>
        <v>38246604</v>
      </c>
      <c r="X27" s="48"/>
      <c r="AC27" s="48"/>
      <c r="AD27" s="48"/>
      <c r="AE27" s="48"/>
      <c r="AG27" s="48"/>
      <c r="AH27" s="48"/>
    </row>
    <row r="28" spans="1:34" s="47" customFormat="1" ht="13.5" thickBot="1" x14ac:dyDescent="0.25">
      <c r="A28" s="44">
        <v>8121</v>
      </c>
      <c r="B28" s="105">
        <v>16103</v>
      </c>
      <c r="C28" s="28" t="s">
        <v>233</v>
      </c>
      <c r="D28" s="64">
        <f>VLOOKUP($B28,Total!$A$4:$V$348,Total!C$1,FALSE)</f>
        <v>117</v>
      </c>
      <c r="E28" s="64">
        <f>VLOOKUP($B28,Total!$A$4:$V$348,Total!D$1,FALSE)</f>
        <v>8953776</v>
      </c>
      <c r="F28" s="64">
        <f>VLOOKUP($B28,Total!$A$4:$V$348,Total!E$1,FALSE)</f>
        <v>140</v>
      </c>
      <c r="G28" s="64">
        <f>VLOOKUP($B28,Total!$A$4:$V$348,Total!F$1,FALSE)</f>
        <v>7437360</v>
      </c>
      <c r="H28" s="64">
        <f>VLOOKUP($B28,Total!$A$4:$V$348,Total!G$1,FALSE)</f>
        <v>0</v>
      </c>
      <c r="I28" s="64">
        <f>VLOOKUP($B28,Total!$A$4:$V$348,Total!H$1,FALSE)</f>
        <v>0</v>
      </c>
      <c r="J28" s="64">
        <f>VLOOKUP($B28,Total!$A$4:$V$348,Total!I$1,FALSE)</f>
        <v>0</v>
      </c>
      <c r="K28" s="64">
        <f>VLOOKUP($B28,Total!$A$4:$V$348,Total!J$1,FALSE)</f>
        <v>0</v>
      </c>
      <c r="L28" s="64">
        <f>VLOOKUP($B28,Total!$A$4:$V$348,Total!K$1,FALSE)</f>
        <v>0</v>
      </c>
      <c r="M28" s="64">
        <f>VLOOKUP($B28,Total!$A$4:$V$348,Total!L$1,FALSE)</f>
        <v>0</v>
      </c>
      <c r="N28" s="64">
        <f>VLOOKUP($B28,Total!$A$4:$V$348,Total!M$1,FALSE)</f>
        <v>0</v>
      </c>
      <c r="O28" s="64">
        <f>VLOOKUP($B28,Total!$A$4:$V$348,Total!N$1,FALSE)</f>
        <v>0</v>
      </c>
      <c r="P28" s="64">
        <f>VLOOKUP($B28,Total!$A$4:$V$348,Total!O$1,FALSE)</f>
        <v>58</v>
      </c>
      <c r="Q28" s="64">
        <f>VLOOKUP($B28,Total!$A$4:$V$348,Total!P$1,FALSE)</f>
        <v>4438624</v>
      </c>
      <c r="R28" s="64">
        <f>VLOOKUP($B28,Total!$A$4:$V$348,Total!Q$1,FALSE)</f>
        <v>22</v>
      </c>
      <c r="S28" s="64">
        <f>VLOOKUP($B28,Total!$A$4:$V$348,Total!R$1,FALSE)</f>
        <v>1168728</v>
      </c>
      <c r="T28" s="64">
        <f>VLOOKUP($B28,Total!$A$4:$V$348,Total!S$1,FALSE)</f>
        <v>0</v>
      </c>
      <c r="U28" s="64">
        <f>VLOOKUP($B28,Total!$A$4:$V$348,Total!T$1,FALSE)</f>
        <v>0</v>
      </c>
      <c r="V28" s="64">
        <f>VLOOKUP($B28,Total!$A$4:$V$348,Total!U$1,FALSE)</f>
        <v>337</v>
      </c>
      <c r="W28" s="64">
        <f>VLOOKUP($B28,Total!$A$4:$V$348,Total!V$1,FALSE)</f>
        <v>21998488</v>
      </c>
      <c r="X28" s="48"/>
      <c r="AC28" s="48"/>
      <c r="AD28" s="48"/>
      <c r="AE28" s="48"/>
      <c r="AG28" s="48"/>
      <c r="AH28" s="48"/>
    </row>
    <row r="29" spans="1:34" ht="13.5" thickBot="1" x14ac:dyDescent="0.25">
      <c r="A29" s="128" t="s">
        <v>10</v>
      </c>
      <c r="B29" s="129"/>
      <c r="C29" s="130"/>
      <c r="D29" s="4">
        <f>SUM(D8:D28)</f>
        <v>4772</v>
      </c>
      <c r="E29" s="4">
        <f t="shared" ref="E29:W29" si="0">SUM(E8:E28)</f>
        <v>365191616</v>
      </c>
      <c r="F29" s="4">
        <f t="shared" si="0"/>
        <v>5000</v>
      </c>
      <c r="G29" s="4">
        <f t="shared" si="0"/>
        <v>265620000</v>
      </c>
      <c r="H29" s="4">
        <f t="shared" si="0"/>
        <v>1816</v>
      </c>
      <c r="I29" s="4">
        <f t="shared" si="0"/>
        <v>138974848</v>
      </c>
      <c r="J29" s="4">
        <f t="shared" si="0"/>
        <v>1175</v>
      </c>
      <c r="K29" s="4">
        <f t="shared" si="0"/>
        <v>62420700</v>
      </c>
      <c r="L29" s="4">
        <f t="shared" si="0"/>
        <v>56</v>
      </c>
      <c r="M29" s="4">
        <f t="shared" si="0"/>
        <v>4285568</v>
      </c>
      <c r="N29" s="4">
        <f t="shared" si="0"/>
        <v>17</v>
      </c>
      <c r="O29" s="4">
        <f t="shared" si="0"/>
        <v>903108</v>
      </c>
      <c r="P29" s="4">
        <f t="shared" si="0"/>
        <v>593</v>
      </c>
      <c r="Q29" s="4">
        <f t="shared" si="0"/>
        <v>45381104</v>
      </c>
      <c r="R29" s="4">
        <f t="shared" si="0"/>
        <v>168</v>
      </c>
      <c r="S29" s="4">
        <f t="shared" si="0"/>
        <v>8924832</v>
      </c>
      <c r="T29" s="4">
        <f t="shared" si="0"/>
        <v>6</v>
      </c>
      <c r="U29" s="4">
        <f t="shared" si="0"/>
        <v>335424</v>
      </c>
      <c r="V29" s="4">
        <f t="shared" si="0"/>
        <v>13603</v>
      </c>
      <c r="W29" s="4">
        <f t="shared" si="0"/>
        <v>892037200</v>
      </c>
    </row>
  </sheetData>
  <mergeCells count="13">
    <mergeCell ref="V6:W6"/>
    <mergeCell ref="A29:C29"/>
    <mergeCell ref="B6:B7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37"/>
  <sheetViews>
    <sheetView topLeftCell="F1" zoomScale="83" zoomScaleNormal="83" zoomScalePageLayoutView="87" workbookViewId="0">
      <selection activeCell="U41" sqref="U41"/>
    </sheetView>
  </sheetViews>
  <sheetFormatPr baseColWidth="10" defaultRowHeight="12.75" x14ac:dyDescent="0.2"/>
  <cols>
    <col min="1" max="1" width="9.140625" bestFit="1" customWidth="1"/>
    <col min="2" max="2" width="37.28515625" customWidth="1"/>
    <col min="3" max="3" width="16.7109375" bestFit="1" customWidth="1"/>
    <col min="4" max="4" width="17.140625" bestFit="1" customWidth="1"/>
    <col min="5" max="5" width="14.85546875" bestFit="1" customWidth="1"/>
    <col min="6" max="6" width="17.140625" bestFit="1" customWidth="1"/>
    <col min="7" max="7" width="16.7109375" bestFit="1" customWidth="1"/>
    <col min="8" max="8" width="17.140625" bestFit="1" customWidth="1"/>
    <col min="9" max="10" width="16.7109375" bestFit="1" customWidth="1"/>
    <col min="11" max="11" width="14.85546875" bestFit="1" customWidth="1"/>
    <col min="12" max="12" width="14" bestFit="1" customWidth="1"/>
    <col min="13" max="13" width="14.85546875" bestFit="1" customWidth="1"/>
    <col min="14" max="14" width="14" bestFit="1" customWidth="1"/>
    <col min="15" max="15" width="14.85546875" bestFit="1" customWidth="1"/>
    <col min="16" max="16" width="17.140625" customWidth="1"/>
    <col min="17" max="17" width="14.85546875" bestFit="1" customWidth="1"/>
    <col min="18" max="18" width="17.5703125" customWidth="1"/>
    <col min="19" max="19" width="15" bestFit="1" customWidth="1"/>
    <col min="20" max="20" width="14.85546875" customWidth="1"/>
    <col min="21" max="21" width="16.85546875" customWidth="1"/>
    <col min="22" max="22" width="21.28515625" customWidth="1"/>
  </cols>
  <sheetData>
    <row r="1" spans="1:23" ht="18" x14ac:dyDescent="0.25">
      <c r="A1" s="134" t="s">
        <v>413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3" ht="18" x14ac:dyDescent="0.25">
      <c r="A2" s="134" t="s">
        <v>418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</row>
    <row r="4" spans="1:23" ht="18" x14ac:dyDescent="0.25">
      <c r="A4" s="134" t="s">
        <v>11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</row>
    <row r="5" spans="1:23" ht="13.5" thickBot="1" x14ac:dyDescent="0.25"/>
    <row r="6" spans="1:23" s="47" customFormat="1" ht="15.75" thickBot="1" x14ac:dyDescent="0.25">
      <c r="A6" s="162" t="s">
        <v>17</v>
      </c>
      <c r="B6" s="101"/>
      <c r="C6" s="135" t="s">
        <v>2</v>
      </c>
      <c r="D6" s="164"/>
      <c r="E6" s="164"/>
      <c r="F6" s="136"/>
      <c r="G6" s="135" t="s">
        <v>3</v>
      </c>
      <c r="H6" s="164"/>
      <c r="I6" s="164"/>
      <c r="J6" s="136"/>
      <c r="K6" s="135" t="s">
        <v>4</v>
      </c>
      <c r="L6" s="164"/>
      <c r="M6" s="164"/>
      <c r="N6" s="136"/>
      <c r="O6" s="135" t="s">
        <v>5</v>
      </c>
      <c r="P6" s="164"/>
      <c r="Q6" s="164"/>
      <c r="R6" s="136"/>
      <c r="S6" s="135" t="s">
        <v>6</v>
      </c>
      <c r="T6" s="136"/>
      <c r="U6" s="135" t="s">
        <v>18</v>
      </c>
      <c r="V6" s="136"/>
    </row>
    <row r="7" spans="1:23" s="47" customFormat="1" ht="77.25" thickBot="1" x14ac:dyDescent="0.25">
      <c r="A7" s="163"/>
      <c r="B7" s="102"/>
      <c r="C7" s="111" t="s">
        <v>414</v>
      </c>
      <c r="D7" s="112" t="s">
        <v>415</v>
      </c>
      <c r="E7" s="112" t="s">
        <v>416</v>
      </c>
      <c r="F7" s="113" t="s">
        <v>417</v>
      </c>
      <c r="G7" s="111" t="s">
        <v>414</v>
      </c>
      <c r="H7" s="112" t="s">
        <v>415</v>
      </c>
      <c r="I7" s="112" t="s">
        <v>416</v>
      </c>
      <c r="J7" s="113" t="s">
        <v>417</v>
      </c>
      <c r="K7" s="111" t="s">
        <v>414</v>
      </c>
      <c r="L7" s="112" t="s">
        <v>415</v>
      </c>
      <c r="M7" s="112" t="s">
        <v>416</v>
      </c>
      <c r="N7" s="113" t="s">
        <v>417</v>
      </c>
      <c r="O7" s="111" t="s">
        <v>414</v>
      </c>
      <c r="P7" s="112" t="s">
        <v>415</v>
      </c>
      <c r="Q7" s="112" t="s">
        <v>416</v>
      </c>
      <c r="R7" s="113" t="s">
        <v>417</v>
      </c>
      <c r="S7" s="114" t="s">
        <v>7</v>
      </c>
      <c r="T7" s="114" t="s">
        <v>8</v>
      </c>
      <c r="U7" s="39" t="s">
        <v>9</v>
      </c>
      <c r="V7" s="40" t="s">
        <v>31</v>
      </c>
    </row>
    <row r="8" spans="1:23" s="38" customFormat="1" x14ac:dyDescent="0.2">
      <c r="A8" s="99" t="s">
        <v>19</v>
      </c>
      <c r="B8" s="94" t="s">
        <v>37</v>
      </c>
      <c r="C8" s="80">
        <f>'Tarap. I'!D15</f>
        <v>2103</v>
      </c>
      <c r="D8" s="80">
        <f>'Tarap. I'!E15</f>
        <v>160938384</v>
      </c>
      <c r="E8" s="80">
        <f>'Tarap. I'!F15</f>
        <v>2049</v>
      </c>
      <c r="F8" s="80">
        <f>'Tarap. I'!G15</f>
        <v>108851076</v>
      </c>
      <c r="G8" s="80">
        <f>'Tarap. I'!H15</f>
        <v>983</v>
      </c>
      <c r="H8" s="80">
        <f>'Tarap. I'!I15</f>
        <v>75227024</v>
      </c>
      <c r="I8" s="80">
        <f>'Tarap. I'!J15</f>
        <v>813</v>
      </c>
      <c r="J8" s="80">
        <f>'Tarap. I'!K15</f>
        <v>43189812</v>
      </c>
      <c r="K8" s="80">
        <f>'Tarap. I'!L15</f>
        <v>50</v>
      </c>
      <c r="L8" s="80">
        <f>'Tarap. I'!M15</f>
        <v>3826400</v>
      </c>
      <c r="M8" s="80">
        <f>'Tarap. I'!N15</f>
        <v>1</v>
      </c>
      <c r="N8" s="80">
        <f>'Tarap. I'!O15</f>
        <v>53124</v>
      </c>
      <c r="O8" s="80">
        <f>'Tarap. I'!P15</f>
        <v>29</v>
      </c>
      <c r="P8" s="80">
        <f>'Tarap. I'!Q15</f>
        <v>2219312</v>
      </c>
      <c r="Q8" s="80">
        <f>'Tarap. I'!R15</f>
        <v>2</v>
      </c>
      <c r="R8" s="80">
        <f>'Tarap. I'!S15</f>
        <v>106248</v>
      </c>
      <c r="S8" s="80">
        <f>'Tarap. I'!T15</f>
        <v>8</v>
      </c>
      <c r="T8" s="80">
        <f>'Tarap. I'!U15</f>
        <v>164992</v>
      </c>
      <c r="U8" s="80">
        <f>'Tarap. I'!V15</f>
        <v>6038</v>
      </c>
      <c r="V8" s="80">
        <f>'Tarap. I'!W15</f>
        <v>394576372</v>
      </c>
      <c r="W8" s="60"/>
    </row>
    <row r="9" spans="1:23" s="38" customFormat="1" x14ac:dyDescent="0.2">
      <c r="A9" s="84" t="s">
        <v>20</v>
      </c>
      <c r="B9" s="95" t="s">
        <v>12</v>
      </c>
      <c r="C9" s="81">
        <f>Antof.II!D17</f>
        <v>5118</v>
      </c>
      <c r="D9" s="81">
        <f>Antof.II!E17</f>
        <v>391670304</v>
      </c>
      <c r="E9" s="81">
        <f>Antof.II!F17</f>
        <v>4364</v>
      </c>
      <c r="F9" s="81">
        <f>Antof.II!G17</f>
        <v>231833136</v>
      </c>
      <c r="G9" s="81">
        <f>Antof.II!H17</f>
        <v>993</v>
      </c>
      <c r="H9" s="81">
        <f>Antof.II!I17</f>
        <v>75992304</v>
      </c>
      <c r="I9" s="81">
        <f>Antof.II!J17</f>
        <v>634</v>
      </c>
      <c r="J9" s="81">
        <f>Antof.II!K17</f>
        <v>33680616</v>
      </c>
      <c r="K9" s="81">
        <f>Antof.II!L17</f>
        <v>13</v>
      </c>
      <c r="L9" s="81">
        <f>Antof.II!M17</f>
        <v>994864</v>
      </c>
      <c r="M9" s="81">
        <f>Antof.II!N17</f>
        <v>3</v>
      </c>
      <c r="N9" s="81">
        <f>Antof.II!O17</f>
        <v>159372</v>
      </c>
      <c r="O9" s="81">
        <f>Antof.II!P17</f>
        <v>266</v>
      </c>
      <c r="P9" s="81">
        <f>Antof.II!Q17</f>
        <v>20356448</v>
      </c>
      <c r="Q9" s="81">
        <f>Antof.II!R17</f>
        <v>59</v>
      </c>
      <c r="R9" s="81">
        <f>Antof.II!S17</f>
        <v>3134316</v>
      </c>
      <c r="S9" s="81">
        <f>Antof.II!T17</f>
        <v>0</v>
      </c>
      <c r="T9" s="81">
        <f>Antof.II!U17</f>
        <v>0</v>
      </c>
      <c r="U9" s="81">
        <f>Antof.II!V17</f>
        <v>11450</v>
      </c>
      <c r="V9" s="81">
        <f>Antof.II!W17</f>
        <v>757821360</v>
      </c>
      <c r="W9" s="61"/>
    </row>
    <row r="10" spans="1:23" s="38" customFormat="1" x14ac:dyDescent="0.2">
      <c r="A10" s="84" t="s">
        <v>21</v>
      </c>
      <c r="B10" s="95" t="s">
        <v>38</v>
      </c>
      <c r="C10" s="81">
        <f>'Atacam. III'!D17</f>
        <v>0</v>
      </c>
      <c r="D10" s="81">
        <f>'Atacam. III'!E17</f>
        <v>0</v>
      </c>
      <c r="E10" s="81">
        <f>'Atacam. III'!F17</f>
        <v>0</v>
      </c>
      <c r="F10" s="81">
        <f>'Atacam. III'!G17</f>
        <v>0</v>
      </c>
      <c r="G10" s="81">
        <f>'Atacam. III'!H17</f>
        <v>487</v>
      </c>
      <c r="H10" s="81">
        <f>'Atacam. III'!I17</f>
        <v>37269136</v>
      </c>
      <c r="I10" s="81">
        <f>'Atacam. III'!J17</f>
        <v>367</v>
      </c>
      <c r="J10" s="81">
        <f>'Atacam. III'!K17</f>
        <v>19496508</v>
      </c>
      <c r="K10" s="81">
        <f>'Atacam. III'!L17</f>
        <v>7</v>
      </c>
      <c r="L10" s="81">
        <f>'Atacam. III'!M17</f>
        <v>535696</v>
      </c>
      <c r="M10" s="81">
        <f>'Atacam. III'!N17</f>
        <v>1</v>
      </c>
      <c r="N10" s="81">
        <f>'Atacam. III'!O17</f>
        <v>53124</v>
      </c>
      <c r="O10" s="81">
        <f>'Atacam. III'!P17</f>
        <v>0</v>
      </c>
      <c r="P10" s="81">
        <f>'Atacam. III'!Q17</f>
        <v>0</v>
      </c>
      <c r="Q10" s="81">
        <f>'Atacam. III'!R17</f>
        <v>0</v>
      </c>
      <c r="R10" s="81">
        <f>'Atacam. III'!S17</f>
        <v>0</v>
      </c>
      <c r="S10" s="81">
        <f>'Atacam. III'!T17</f>
        <v>0</v>
      </c>
      <c r="T10" s="81">
        <f>'Atacam. III'!U17</f>
        <v>0</v>
      </c>
      <c r="U10" s="81">
        <f>'Atacam. III'!V17</f>
        <v>862</v>
      </c>
      <c r="V10" s="81">
        <f>'Atacam. III'!W17</f>
        <v>57354464</v>
      </c>
      <c r="W10" s="61"/>
    </row>
    <row r="11" spans="1:23" s="38" customFormat="1" x14ac:dyDescent="0.2">
      <c r="A11" s="84" t="s">
        <v>22</v>
      </c>
      <c r="B11" s="95" t="s">
        <v>15</v>
      </c>
      <c r="C11" s="81">
        <f>'Coquimbo.. IV'!D23</f>
        <v>4377</v>
      </c>
      <c r="D11" s="81">
        <f>'Coquimbo.. IV'!E23</f>
        <v>334963056</v>
      </c>
      <c r="E11" s="81">
        <f>'Coquimbo.. IV'!F23</f>
        <v>4792</v>
      </c>
      <c r="F11" s="81">
        <f>'Coquimbo.. IV'!G23</f>
        <v>254570208</v>
      </c>
      <c r="G11" s="81">
        <f>'Coquimbo.. IV'!H23</f>
        <v>2301</v>
      </c>
      <c r="H11" s="81">
        <f>'Coquimbo.. IV'!I23</f>
        <v>176090928</v>
      </c>
      <c r="I11" s="81">
        <f>'Coquimbo.. IV'!J23</f>
        <v>1641</v>
      </c>
      <c r="J11" s="81">
        <f>'Coquimbo.. IV'!K23</f>
        <v>87176484</v>
      </c>
      <c r="K11" s="81">
        <f>'Coquimbo.. IV'!L23</f>
        <v>46</v>
      </c>
      <c r="L11" s="81">
        <f>'Coquimbo.. IV'!M23</f>
        <v>3520288</v>
      </c>
      <c r="M11" s="81">
        <f>'Coquimbo.. IV'!N23</f>
        <v>19</v>
      </c>
      <c r="N11" s="81">
        <f>'Coquimbo.. IV'!O23</f>
        <v>1009356</v>
      </c>
      <c r="O11" s="81">
        <f>'Coquimbo.. IV'!P23</f>
        <v>459</v>
      </c>
      <c r="P11" s="81">
        <f>'Coquimbo.. IV'!Q23</f>
        <v>35126352</v>
      </c>
      <c r="Q11" s="81">
        <f>'Coquimbo.. IV'!R23</f>
        <v>136</v>
      </c>
      <c r="R11" s="81">
        <f>'Coquimbo.. IV'!S23</f>
        <v>7224864</v>
      </c>
      <c r="S11" s="81">
        <f>'Coquimbo.. IV'!T23</f>
        <v>28</v>
      </c>
      <c r="T11" s="81">
        <f>'Coquimbo.. IV'!U23</f>
        <v>1484728</v>
      </c>
      <c r="U11" s="81">
        <f>'Coquimbo.. IV'!V23</f>
        <v>13799</v>
      </c>
      <c r="V11" s="81">
        <f>'Coquimbo.. IV'!W23</f>
        <v>901166264</v>
      </c>
      <c r="W11" s="61"/>
    </row>
    <row r="12" spans="1:23" s="38" customFormat="1" x14ac:dyDescent="0.2">
      <c r="A12" s="84" t="s">
        <v>23</v>
      </c>
      <c r="B12" s="95" t="s">
        <v>13</v>
      </c>
      <c r="C12" s="81">
        <f>'Valp. V'!D46</f>
        <v>8662</v>
      </c>
      <c r="D12" s="81">
        <f>'Valp. V'!E46</f>
        <v>662885536</v>
      </c>
      <c r="E12" s="81">
        <f>'Valp. V'!F46</f>
        <v>9012</v>
      </c>
      <c r="F12" s="81">
        <f>'Valp. V'!G46</f>
        <v>478753488</v>
      </c>
      <c r="G12" s="81">
        <f>'Valp. V'!H46</f>
        <v>4343</v>
      </c>
      <c r="H12" s="81">
        <f>'Valp. V'!I46</f>
        <v>332361104</v>
      </c>
      <c r="I12" s="81">
        <f>'Valp. V'!J46</f>
        <v>4021</v>
      </c>
      <c r="J12" s="81">
        <f>'Valp. V'!K46</f>
        <v>213611604</v>
      </c>
      <c r="K12" s="81">
        <f>'Valp. V'!L46</f>
        <v>168</v>
      </c>
      <c r="L12" s="81">
        <f>'Valp. V'!M46</f>
        <v>12856704</v>
      </c>
      <c r="M12" s="81">
        <f>'Valp. V'!N46</f>
        <v>42</v>
      </c>
      <c r="N12" s="81">
        <f>'Valp. V'!O46</f>
        <v>2231208</v>
      </c>
      <c r="O12" s="81">
        <f>'Valp. V'!P46</f>
        <v>1409</v>
      </c>
      <c r="P12" s="81">
        <f>'Valp. V'!Q46</f>
        <v>107827952</v>
      </c>
      <c r="Q12" s="81">
        <f>'Valp. V'!R46</f>
        <v>392</v>
      </c>
      <c r="R12" s="81">
        <f>'Valp. V'!S46</f>
        <v>20824608</v>
      </c>
      <c r="S12" s="81">
        <f>'Valp. V'!T46</f>
        <v>31</v>
      </c>
      <c r="T12" s="81">
        <f>'Valp. V'!U46</f>
        <v>1707466</v>
      </c>
      <c r="U12" s="81">
        <f>'Valp. V'!V46</f>
        <v>28080</v>
      </c>
      <c r="V12" s="81">
        <f>'Valp. V'!W46</f>
        <v>1833059670</v>
      </c>
      <c r="W12" s="61"/>
    </row>
    <row r="13" spans="1:23" s="38" customFormat="1" x14ac:dyDescent="0.2">
      <c r="A13" s="84" t="s">
        <v>24</v>
      </c>
      <c r="B13" s="95" t="s">
        <v>39</v>
      </c>
      <c r="C13" s="81">
        <f>L.B.O´Hig.VI!D41</f>
        <v>6900</v>
      </c>
      <c r="D13" s="81">
        <f>L.B.O´Hig.VI!E41</f>
        <v>528043200</v>
      </c>
      <c r="E13" s="81">
        <f>L.B.O´Hig.VI!F41</f>
        <v>6113</v>
      </c>
      <c r="F13" s="81">
        <f>L.B.O´Hig.VI!G41</f>
        <v>324747012</v>
      </c>
      <c r="G13" s="81">
        <f>L.B.O´Hig.VI!H41</f>
        <v>3148</v>
      </c>
      <c r="H13" s="81">
        <f>L.B.O´Hig.VI!I41</f>
        <v>240910144</v>
      </c>
      <c r="I13" s="81">
        <f>L.B.O´Hig.VI!J41</f>
        <v>1954</v>
      </c>
      <c r="J13" s="81">
        <f>L.B.O´Hig.VI!K41</f>
        <v>103804296</v>
      </c>
      <c r="K13" s="81">
        <f>L.B.O´Hig.VI!L41</f>
        <v>22</v>
      </c>
      <c r="L13" s="81">
        <f>L.B.O´Hig.VI!M41</f>
        <v>1683616</v>
      </c>
      <c r="M13" s="81">
        <f>L.B.O´Hig.VI!N41</f>
        <v>2</v>
      </c>
      <c r="N13" s="81">
        <f>L.B.O´Hig.VI!O41</f>
        <v>106248</v>
      </c>
      <c r="O13" s="81">
        <f>L.B.O´Hig.VI!P41</f>
        <v>724</v>
      </c>
      <c r="P13" s="81">
        <f>L.B.O´Hig.VI!Q41</f>
        <v>55406272</v>
      </c>
      <c r="Q13" s="81">
        <f>L.B.O´Hig.VI!R41</f>
        <v>184</v>
      </c>
      <c r="R13" s="81">
        <f>L.B.O´Hig.VI!S41</f>
        <v>9774816</v>
      </c>
      <c r="S13" s="81">
        <f>L.B.O´Hig.VI!T41</f>
        <v>17</v>
      </c>
      <c r="T13" s="81">
        <f>L.B.O´Hig.VI!U41</f>
        <v>610140</v>
      </c>
      <c r="U13" s="81">
        <f>L.B.O´Hig.VI!V41</f>
        <v>19064</v>
      </c>
      <c r="V13" s="81">
        <f>L.B.O´Hig.VI!W41</f>
        <v>1265085744</v>
      </c>
      <c r="W13" s="61"/>
    </row>
    <row r="14" spans="1:23" s="38" customFormat="1" x14ac:dyDescent="0.2">
      <c r="A14" s="84" t="s">
        <v>25</v>
      </c>
      <c r="B14" s="95" t="s">
        <v>14</v>
      </c>
      <c r="C14" s="81">
        <f>Mau.VII!D38</f>
        <v>10083</v>
      </c>
      <c r="D14" s="81">
        <f>Mau.VII!E38</f>
        <v>771631824</v>
      </c>
      <c r="E14" s="81">
        <f>Mau.VII!F38</f>
        <v>8283</v>
      </c>
      <c r="F14" s="81">
        <f>Mau.VII!G38</f>
        <v>440026092</v>
      </c>
      <c r="G14" s="81">
        <f>Mau.VII!H38</f>
        <v>3760</v>
      </c>
      <c r="H14" s="81">
        <f>Mau.VII!I38</f>
        <v>287745280</v>
      </c>
      <c r="I14" s="81">
        <f>Mau.VII!J38</f>
        <v>2787</v>
      </c>
      <c r="J14" s="81">
        <f>Mau.VII!K38</f>
        <v>148056588</v>
      </c>
      <c r="K14" s="81">
        <f>Mau.VII!L38</f>
        <v>75</v>
      </c>
      <c r="L14" s="81">
        <f>Mau.VII!M38</f>
        <v>5739600</v>
      </c>
      <c r="M14" s="81">
        <f>Mau.VII!N38</f>
        <v>16</v>
      </c>
      <c r="N14" s="81">
        <f>Mau.VII!O38</f>
        <v>849984</v>
      </c>
      <c r="O14" s="81">
        <f>Mau.VII!P38</f>
        <v>1071</v>
      </c>
      <c r="P14" s="81">
        <f>Mau.VII!Q38</f>
        <v>81961488</v>
      </c>
      <c r="Q14" s="81">
        <f>Mau.VII!R38</f>
        <v>265</v>
      </c>
      <c r="R14" s="81">
        <f>Mau.VII!S38</f>
        <v>14077860</v>
      </c>
      <c r="S14" s="81">
        <f>Mau.VII!T38</f>
        <v>12</v>
      </c>
      <c r="T14" s="81">
        <f>Mau.VII!U38</f>
        <v>454052</v>
      </c>
      <c r="U14" s="81">
        <f>Mau.VII!V38</f>
        <v>26352</v>
      </c>
      <c r="V14" s="81">
        <f>Mau.VII!W38</f>
        <v>1750542768</v>
      </c>
      <c r="W14" s="61"/>
    </row>
    <row r="15" spans="1:23" s="38" customFormat="1" x14ac:dyDescent="0.2">
      <c r="A15" s="84" t="s">
        <v>26</v>
      </c>
      <c r="B15" s="95" t="s">
        <v>40</v>
      </c>
      <c r="C15" s="81">
        <f>'Bio. VIII'!D41</f>
        <v>9578</v>
      </c>
      <c r="D15" s="81">
        <f>'Bio. VIII'!E41</f>
        <v>732985184</v>
      </c>
      <c r="E15" s="81">
        <f>'Bio. VIII'!F41</f>
        <v>10499</v>
      </c>
      <c r="F15" s="81">
        <f>'Bio. VIII'!G41</f>
        <v>557748876</v>
      </c>
      <c r="G15" s="81">
        <f>'Bio. VIII'!H41</f>
        <v>4753</v>
      </c>
      <c r="H15" s="81">
        <f>'Bio. VIII'!I41</f>
        <v>363737584</v>
      </c>
      <c r="I15" s="81">
        <f>'Bio. VIII'!J41</f>
        <v>3243</v>
      </c>
      <c r="J15" s="81">
        <f>'Bio. VIII'!K41</f>
        <v>172281132</v>
      </c>
      <c r="K15" s="81">
        <f>'Bio. VIII'!L41</f>
        <v>273</v>
      </c>
      <c r="L15" s="81">
        <f>'Bio. VIII'!M41</f>
        <v>20892144</v>
      </c>
      <c r="M15" s="81">
        <f>'Bio. VIII'!N41</f>
        <v>33</v>
      </c>
      <c r="N15" s="81">
        <f>'Bio. VIII'!O41</f>
        <v>1753092</v>
      </c>
      <c r="O15" s="81">
        <f>'Bio. VIII'!P41</f>
        <v>1891</v>
      </c>
      <c r="P15" s="81">
        <f>'Bio. VIII'!Q41</f>
        <v>144714448</v>
      </c>
      <c r="Q15" s="81">
        <f>'Bio. VIII'!R41</f>
        <v>1205</v>
      </c>
      <c r="R15" s="81">
        <f>'Bio. VIII'!S41</f>
        <v>64014420</v>
      </c>
      <c r="S15" s="81">
        <f>'Bio. VIII'!T41</f>
        <v>8</v>
      </c>
      <c r="T15" s="81">
        <f>'Bio. VIII'!U41</f>
        <v>341740</v>
      </c>
      <c r="U15" s="81">
        <f>'Bio. VIII'!V41</f>
        <v>31483</v>
      </c>
      <c r="V15" s="81">
        <f>'Bio. VIII'!W41</f>
        <v>2058468620</v>
      </c>
      <c r="W15" s="61"/>
    </row>
    <row r="16" spans="1:23" s="38" customFormat="1" x14ac:dyDescent="0.2">
      <c r="A16" s="84" t="s">
        <v>27</v>
      </c>
      <c r="B16" s="95" t="s">
        <v>41</v>
      </c>
      <c r="C16" s="81">
        <f>'Arauc. IX'!D40</f>
        <v>6454</v>
      </c>
      <c r="D16" s="81">
        <f>'Arauc. IX'!E40</f>
        <v>493911712</v>
      </c>
      <c r="E16" s="81">
        <f>'Arauc. IX'!F40</f>
        <v>6716</v>
      </c>
      <c r="F16" s="81">
        <f>'Arauc. IX'!G40</f>
        <v>356780784</v>
      </c>
      <c r="G16" s="81">
        <f>'Arauc. IX'!H40</f>
        <v>3125</v>
      </c>
      <c r="H16" s="81">
        <f>'Arauc. IX'!I40</f>
        <v>239150000</v>
      </c>
      <c r="I16" s="81">
        <f>'Arauc. IX'!J40</f>
        <v>2746</v>
      </c>
      <c r="J16" s="81">
        <f>'Arauc. IX'!K40</f>
        <v>145878504</v>
      </c>
      <c r="K16" s="81">
        <f>'Arauc. IX'!L40</f>
        <v>139</v>
      </c>
      <c r="L16" s="81">
        <f>'Arauc. IX'!M40</f>
        <v>10637392</v>
      </c>
      <c r="M16" s="81">
        <f>'Arauc. IX'!N40</f>
        <v>7</v>
      </c>
      <c r="N16" s="81">
        <f>'Arauc. IX'!O40</f>
        <v>371868</v>
      </c>
      <c r="O16" s="81">
        <f>'Arauc. IX'!P40</f>
        <v>1332</v>
      </c>
      <c r="P16" s="81">
        <f>'Arauc. IX'!Q40</f>
        <v>101935296</v>
      </c>
      <c r="Q16" s="81">
        <f>'Arauc. IX'!R40</f>
        <v>311</v>
      </c>
      <c r="R16" s="81">
        <f>'Arauc. IX'!S40</f>
        <v>16521564</v>
      </c>
      <c r="S16" s="81">
        <f>'Arauc. IX'!T40</f>
        <v>2</v>
      </c>
      <c r="T16" s="81">
        <f>'Arauc. IX'!U40</f>
        <v>153056</v>
      </c>
      <c r="U16" s="81">
        <f>'Arauc. IX'!V40</f>
        <v>20832</v>
      </c>
      <c r="V16" s="81">
        <f>'Arauc. IX'!W40</f>
        <v>1365340176</v>
      </c>
      <c r="W16" s="61"/>
    </row>
    <row r="17" spans="1:25" s="38" customFormat="1" x14ac:dyDescent="0.2">
      <c r="A17" s="84" t="s">
        <v>28</v>
      </c>
      <c r="B17" s="95" t="s">
        <v>16</v>
      </c>
      <c r="C17" s="81">
        <f>'L.Lagos X'!D38</f>
        <v>5856</v>
      </c>
      <c r="D17" s="81">
        <f>'L.Lagos X'!E38</f>
        <v>448147968</v>
      </c>
      <c r="E17" s="81">
        <f>'L.Lagos X'!F38</f>
        <v>7507</v>
      </c>
      <c r="F17" s="81">
        <f>'L.Lagos X'!G38</f>
        <v>398801868</v>
      </c>
      <c r="G17" s="81">
        <f>'L.Lagos X'!H38</f>
        <v>3119</v>
      </c>
      <c r="H17" s="81">
        <f>'L.Lagos X'!I38</f>
        <v>238690832</v>
      </c>
      <c r="I17" s="81">
        <f>'L.Lagos X'!J38</f>
        <v>2523</v>
      </c>
      <c r="J17" s="81">
        <f>'L.Lagos X'!K38</f>
        <v>134031852</v>
      </c>
      <c r="K17" s="81">
        <f>'L.Lagos X'!L38</f>
        <v>16</v>
      </c>
      <c r="L17" s="81">
        <f>'L.Lagos X'!M38</f>
        <v>1224448</v>
      </c>
      <c r="M17" s="81">
        <f>'L.Lagos X'!N38</f>
        <v>1</v>
      </c>
      <c r="N17" s="81">
        <f>'L.Lagos X'!O38</f>
        <v>53124</v>
      </c>
      <c r="O17" s="81">
        <f>'L.Lagos X'!P38</f>
        <v>805</v>
      </c>
      <c r="P17" s="81">
        <f>'L.Lagos X'!Q38</f>
        <v>61605040</v>
      </c>
      <c r="Q17" s="81">
        <f>'L.Lagos X'!R38</f>
        <v>168</v>
      </c>
      <c r="R17" s="81">
        <f>'L.Lagos X'!S38</f>
        <v>8924832</v>
      </c>
      <c r="S17" s="81">
        <f>'L.Lagos X'!T38</f>
        <v>0</v>
      </c>
      <c r="T17" s="81">
        <f>'L.Lagos X'!U38</f>
        <v>0</v>
      </c>
      <c r="U17" s="81">
        <f>'L.Lagos X'!V38</f>
        <v>19995</v>
      </c>
      <c r="V17" s="81">
        <f>'L.Lagos X'!W38</f>
        <v>1291479964</v>
      </c>
      <c r="W17" s="61"/>
    </row>
    <row r="18" spans="1:25" s="38" customFormat="1" x14ac:dyDescent="0.2">
      <c r="A18" s="84" t="s">
        <v>29</v>
      </c>
      <c r="B18" s="95" t="s">
        <v>42</v>
      </c>
      <c r="C18" s="81">
        <f>'Aisén XI'!D18</f>
        <v>809</v>
      </c>
      <c r="D18" s="81">
        <f>'Aisén XI'!E18</f>
        <v>61911152</v>
      </c>
      <c r="E18" s="81">
        <f>'Aisén XI'!F18</f>
        <v>1345</v>
      </c>
      <c r="F18" s="81">
        <f>'Aisén XI'!G18</f>
        <v>71451780</v>
      </c>
      <c r="G18" s="81">
        <f>'Aisén XI'!H18</f>
        <v>0</v>
      </c>
      <c r="H18" s="81">
        <f>'Aisén XI'!I18</f>
        <v>0</v>
      </c>
      <c r="I18" s="81">
        <f>'Aisén XI'!J18</f>
        <v>0</v>
      </c>
      <c r="J18" s="81">
        <f>'Aisén XI'!K18</f>
        <v>0</v>
      </c>
      <c r="K18" s="81">
        <f>'Aisén XI'!L18</f>
        <v>0</v>
      </c>
      <c r="L18" s="81">
        <f>'Aisén XI'!M18</f>
        <v>0</v>
      </c>
      <c r="M18" s="81">
        <f>'Aisén XI'!N18</f>
        <v>0</v>
      </c>
      <c r="N18" s="81">
        <f>'Aisén XI'!O18</f>
        <v>0</v>
      </c>
      <c r="O18" s="81">
        <f>'Aisén XI'!P18</f>
        <v>125</v>
      </c>
      <c r="P18" s="81">
        <f>'Aisén XI'!Q18</f>
        <v>9566000</v>
      </c>
      <c r="Q18" s="81">
        <f>'Aisén XI'!R18</f>
        <v>74</v>
      </c>
      <c r="R18" s="81">
        <f>'Aisén XI'!S18</f>
        <v>3931176</v>
      </c>
      <c r="S18" s="81">
        <f>'Aisén XI'!T18</f>
        <v>0</v>
      </c>
      <c r="T18" s="81">
        <f>'Aisén XI'!U18</f>
        <v>0</v>
      </c>
      <c r="U18" s="81">
        <f>'Aisén XI'!V18</f>
        <v>2353</v>
      </c>
      <c r="V18" s="81">
        <f>'Aisén XI'!W18</f>
        <v>146860108</v>
      </c>
      <c r="W18" s="61"/>
    </row>
    <row r="19" spans="1:25" s="38" customFormat="1" x14ac:dyDescent="0.2">
      <c r="A19" s="84" t="s">
        <v>30</v>
      </c>
      <c r="B19" s="95" t="s">
        <v>43</v>
      </c>
      <c r="C19" s="81">
        <f>'Mag y Ant XII'!D18</f>
        <v>924</v>
      </c>
      <c r="D19" s="81">
        <f>'Mag y Ant XII'!E18</f>
        <v>70711872</v>
      </c>
      <c r="E19" s="81">
        <f>'Mag y Ant XII'!F18</f>
        <v>1720</v>
      </c>
      <c r="F19" s="81">
        <f>'Mag y Ant XII'!G18</f>
        <v>91373280</v>
      </c>
      <c r="G19" s="81">
        <f>'Mag y Ant XII'!H18</f>
        <v>204</v>
      </c>
      <c r="H19" s="81">
        <f>'Mag y Ant XII'!I18</f>
        <v>15611712</v>
      </c>
      <c r="I19" s="81">
        <f>'Mag y Ant XII'!J18</f>
        <v>323</v>
      </c>
      <c r="J19" s="81">
        <f>'Mag y Ant XII'!K18</f>
        <v>17159052</v>
      </c>
      <c r="K19" s="81">
        <f>'Mag y Ant XII'!L18</f>
        <v>31</v>
      </c>
      <c r="L19" s="81">
        <f>'Mag y Ant XII'!M18</f>
        <v>2372368</v>
      </c>
      <c r="M19" s="81">
        <f>'Mag y Ant XII'!N18</f>
        <v>24</v>
      </c>
      <c r="N19" s="81">
        <f>'Mag y Ant XII'!O18</f>
        <v>1274976</v>
      </c>
      <c r="O19" s="81">
        <f>'Mag y Ant XII'!P18</f>
        <v>118</v>
      </c>
      <c r="P19" s="81">
        <f>'Mag y Ant XII'!Q18</f>
        <v>9030304</v>
      </c>
      <c r="Q19" s="81">
        <f>'Mag y Ant XII'!R18</f>
        <v>28</v>
      </c>
      <c r="R19" s="81">
        <f>'Mag y Ant XII'!S18</f>
        <v>1487472</v>
      </c>
      <c r="S19" s="81">
        <f>'Mag y Ant XII'!T18</f>
        <v>2</v>
      </c>
      <c r="T19" s="81">
        <f>'Mag y Ant XII'!U18</f>
        <v>65000</v>
      </c>
      <c r="U19" s="81">
        <f>'Mag y Ant XII'!V18</f>
        <v>3374</v>
      </c>
      <c r="V19" s="81">
        <f>'Mag y Ant XII'!W18</f>
        <v>209086036</v>
      </c>
      <c r="W19" s="61"/>
    </row>
    <row r="20" spans="1:25" s="38" customFormat="1" x14ac:dyDescent="0.2">
      <c r="A20" s="84" t="s">
        <v>33</v>
      </c>
      <c r="B20" s="96" t="s">
        <v>44</v>
      </c>
      <c r="C20" s="82">
        <f>'Metrop XIII'!D60</f>
        <v>21141</v>
      </c>
      <c r="D20" s="82">
        <f>'Metrop XIII'!E60</f>
        <v>1617878448</v>
      </c>
      <c r="E20" s="82">
        <f>'Metrop XIII'!F60</f>
        <v>22485</v>
      </c>
      <c r="F20" s="82">
        <f>'Metrop XIII'!G60</f>
        <v>1194493140</v>
      </c>
      <c r="G20" s="82">
        <f>'Metrop XIII'!H60</f>
        <v>13637</v>
      </c>
      <c r="H20" s="82">
        <f>'Metrop XIII'!I60</f>
        <v>1043612336</v>
      </c>
      <c r="I20" s="82">
        <f>'Metrop XIII'!J60</f>
        <v>13547</v>
      </c>
      <c r="J20" s="82">
        <f>'Metrop XIII'!K60</f>
        <v>719670828</v>
      </c>
      <c r="K20" s="82">
        <f>'Metrop XIII'!L60</f>
        <v>222</v>
      </c>
      <c r="L20" s="82">
        <f>'Metrop XIII'!M60</f>
        <v>16989216</v>
      </c>
      <c r="M20" s="82">
        <f>'Metrop XIII'!N60</f>
        <v>51</v>
      </c>
      <c r="N20" s="82">
        <f>'Metrop XIII'!O60</f>
        <v>2709324</v>
      </c>
      <c r="O20" s="82">
        <f>'Metrop XIII'!P60</f>
        <v>4364</v>
      </c>
      <c r="P20" s="82">
        <f>'Metrop XIII'!Q60</f>
        <v>333968192</v>
      </c>
      <c r="Q20" s="82">
        <f>'Metrop XIII'!R60</f>
        <v>1202</v>
      </c>
      <c r="R20" s="82">
        <f>'Metrop XIII'!S60</f>
        <v>63855048</v>
      </c>
      <c r="S20" s="82">
        <f>'Metrop XIII'!T60</f>
        <v>184</v>
      </c>
      <c r="T20" s="82">
        <f>'Metrop XIII'!U60</f>
        <v>5652289</v>
      </c>
      <c r="U20" s="82">
        <f>'Metrop XIII'!V60</f>
        <v>76833</v>
      </c>
      <c r="V20" s="82">
        <f>'Metrop XIII'!W60</f>
        <v>4998828821</v>
      </c>
      <c r="W20" s="61"/>
    </row>
    <row r="21" spans="1:25" s="38" customFormat="1" x14ac:dyDescent="0.2">
      <c r="A21" s="84" t="s">
        <v>34</v>
      </c>
      <c r="B21" s="97" t="s">
        <v>45</v>
      </c>
      <c r="C21" s="83">
        <f>'L.Ríos. XIV'!D20</f>
        <v>3446</v>
      </c>
      <c r="D21" s="83">
        <f>'L.Ríos. XIV'!E20</f>
        <v>263715488</v>
      </c>
      <c r="E21" s="83">
        <f>'L.Ríos. XIV'!F20</f>
        <v>3237</v>
      </c>
      <c r="F21" s="83">
        <f>'L.Ríos. XIV'!G20</f>
        <v>171962388</v>
      </c>
      <c r="G21" s="83">
        <f>'L.Ríos. XIV'!H20</f>
        <v>1112</v>
      </c>
      <c r="H21" s="83">
        <f>'L.Ríos. XIV'!I20</f>
        <v>85099136</v>
      </c>
      <c r="I21" s="83">
        <f>'L.Ríos. XIV'!J20</f>
        <v>827</v>
      </c>
      <c r="J21" s="83">
        <f>'L.Ríos. XIV'!K20</f>
        <v>43933548</v>
      </c>
      <c r="K21" s="83">
        <f>'L.Ríos. XIV'!L20</f>
        <v>39</v>
      </c>
      <c r="L21" s="83">
        <f>'L.Ríos. XIV'!M20</f>
        <v>2984592</v>
      </c>
      <c r="M21" s="83">
        <f>'L.Ríos. XIV'!N20</f>
        <v>2</v>
      </c>
      <c r="N21" s="83">
        <f>'L.Ríos. XIV'!O20</f>
        <v>106248</v>
      </c>
      <c r="O21" s="83">
        <f>'L.Ríos. XIV'!P20</f>
        <v>458</v>
      </c>
      <c r="P21" s="83">
        <f>'L.Ríos. XIV'!Q20</f>
        <v>35049824</v>
      </c>
      <c r="Q21" s="83">
        <f>'L.Ríos. XIV'!R20</f>
        <v>87</v>
      </c>
      <c r="R21" s="83">
        <f>'L.Ríos. XIV'!S20</f>
        <v>4621788</v>
      </c>
      <c r="S21" s="83">
        <f>'L.Ríos. XIV'!T20</f>
        <v>11</v>
      </c>
      <c r="T21" s="83">
        <f>'L.Ríos. XIV'!U20</f>
        <v>613328</v>
      </c>
      <c r="U21" s="83">
        <f>'L.Ríos. XIV'!V20</f>
        <v>9219</v>
      </c>
      <c r="V21" s="83">
        <f>'L.Ríos. XIV'!W20</f>
        <v>608086340</v>
      </c>
      <c r="W21" s="61"/>
    </row>
    <row r="22" spans="1:25" x14ac:dyDescent="0.2">
      <c r="A22" s="84" t="s">
        <v>35</v>
      </c>
      <c r="B22" s="97" t="s">
        <v>46</v>
      </c>
      <c r="C22" s="106">
        <f>'Arica y Par. XV'!D12</f>
        <v>0</v>
      </c>
      <c r="D22" s="106">
        <f>'Arica y Par. XV'!E12</f>
        <v>0</v>
      </c>
      <c r="E22" s="106">
        <f>'Arica y Par. XV'!F12</f>
        <v>0</v>
      </c>
      <c r="F22" s="106">
        <f>'Arica y Par. XV'!G12</f>
        <v>0</v>
      </c>
      <c r="G22" s="106">
        <f>'Arica y Par. XV'!H12</f>
        <v>539</v>
      </c>
      <c r="H22" s="106">
        <f>'Arica y Par. XV'!I12</f>
        <v>41248592</v>
      </c>
      <c r="I22" s="106">
        <f>'Arica y Par. XV'!J12</f>
        <v>500</v>
      </c>
      <c r="J22" s="106">
        <f>'Arica y Par. XV'!K12</f>
        <v>26562000</v>
      </c>
      <c r="K22" s="106">
        <f>'Arica y Par. XV'!L12</f>
        <v>32</v>
      </c>
      <c r="L22" s="106">
        <f>'Arica y Par. XV'!M12</f>
        <v>2448896</v>
      </c>
      <c r="M22" s="106">
        <f>'Arica y Par. XV'!N12</f>
        <v>2</v>
      </c>
      <c r="N22" s="106">
        <f>'Arica y Par. XV'!O12</f>
        <v>106248</v>
      </c>
      <c r="O22" s="106">
        <f>'Arica y Par. XV'!P12</f>
        <v>0</v>
      </c>
      <c r="P22" s="106">
        <f>'Arica y Par. XV'!Q12</f>
        <v>0</v>
      </c>
      <c r="Q22" s="106">
        <f>'Arica y Par. XV'!R12</f>
        <v>0</v>
      </c>
      <c r="R22" s="106">
        <f>'Arica y Par. XV'!S12</f>
        <v>0</v>
      </c>
      <c r="S22" s="106">
        <f>'Arica y Par. XV'!T12</f>
        <v>1</v>
      </c>
      <c r="T22" s="106">
        <f>'Arica y Par. XV'!U12</f>
        <v>53124</v>
      </c>
      <c r="U22" s="106">
        <f>'Arica y Par. XV'!V12</f>
        <v>1074</v>
      </c>
      <c r="V22" s="106">
        <f>'Arica y Par. XV'!W12</f>
        <v>70418860</v>
      </c>
    </row>
    <row r="23" spans="1:25" ht="13.5" thickBot="1" x14ac:dyDescent="0.25">
      <c r="A23" s="85" t="s">
        <v>36</v>
      </c>
      <c r="B23" s="98" t="s">
        <v>47</v>
      </c>
      <c r="C23" s="107">
        <f>'Ñuble XVI'!D29</f>
        <v>4772</v>
      </c>
      <c r="D23" s="107">
        <f>'Ñuble XVI'!E29</f>
        <v>365191616</v>
      </c>
      <c r="E23" s="107">
        <f>'Ñuble XVI'!F29</f>
        <v>5000</v>
      </c>
      <c r="F23" s="107">
        <f>'Ñuble XVI'!G29</f>
        <v>265620000</v>
      </c>
      <c r="G23" s="107">
        <f>'Ñuble XVI'!H29</f>
        <v>1816</v>
      </c>
      <c r="H23" s="107">
        <f>'Ñuble XVI'!I29</f>
        <v>138974848</v>
      </c>
      <c r="I23" s="107">
        <f>'Ñuble XVI'!J29</f>
        <v>1175</v>
      </c>
      <c r="J23" s="107">
        <f>'Ñuble XVI'!K29</f>
        <v>62420700</v>
      </c>
      <c r="K23" s="107">
        <f>'Ñuble XVI'!L29</f>
        <v>56</v>
      </c>
      <c r="L23" s="107">
        <f>'Ñuble XVI'!M29</f>
        <v>4285568</v>
      </c>
      <c r="M23" s="107">
        <f>'Ñuble XVI'!N29</f>
        <v>17</v>
      </c>
      <c r="N23" s="107">
        <f>'Ñuble XVI'!O29</f>
        <v>903108</v>
      </c>
      <c r="O23" s="107">
        <f>'Ñuble XVI'!P29</f>
        <v>593</v>
      </c>
      <c r="P23" s="107">
        <f>'Ñuble XVI'!Q29</f>
        <v>45381104</v>
      </c>
      <c r="Q23" s="107">
        <f>'Ñuble XVI'!R29</f>
        <v>168</v>
      </c>
      <c r="R23" s="107">
        <f>'Ñuble XVI'!S29</f>
        <v>8924832</v>
      </c>
      <c r="S23" s="107">
        <f>'Ñuble XVI'!T29</f>
        <v>6</v>
      </c>
      <c r="T23" s="107">
        <f>'Ñuble XVI'!U29</f>
        <v>335424</v>
      </c>
      <c r="U23" s="107">
        <f>'Ñuble XVI'!V29</f>
        <v>13603</v>
      </c>
      <c r="V23" s="107">
        <f>'Ñuble XVI'!W29</f>
        <v>892037200</v>
      </c>
    </row>
    <row r="24" spans="1:25" s="38" customFormat="1" ht="26.25" customHeight="1" thickBot="1" x14ac:dyDescent="0.25">
      <c r="A24" s="160" t="s">
        <v>10</v>
      </c>
      <c r="B24" s="161"/>
      <c r="C24" s="88">
        <f>SUM(C8:C23)</f>
        <v>90223</v>
      </c>
      <c r="D24" s="62">
        <f t="shared" ref="D24:U24" si="0">SUM(D8:D23)</f>
        <v>6904585744</v>
      </c>
      <c r="E24" s="62">
        <f t="shared" si="0"/>
        <v>93122</v>
      </c>
      <c r="F24" s="62">
        <f t="shared" si="0"/>
        <v>4947013128</v>
      </c>
      <c r="G24" s="62">
        <f t="shared" si="0"/>
        <v>44320</v>
      </c>
      <c r="H24" s="62">
        <f t="shared" si="0"/>
        <v>3391720960</v>
      </c>
      <c r="I24" s="62">
        <f t="shared" si="0"/>
        <v>37101</v>
      </c>
      <c r="J24" s="62">
        <f t="shared" si="0"/>
        <v>1970953524</v>
      </c>
      <c r="K24" s="62">
        <f t="shared" si="0"/>
        <v>1189</v>
      </c>
      <c r="L24" s="62">
        <f t="shared" si="0"/>
        <v>90991792</v>
      </c>
      <c r="M24" s="62">
        <f t="shared" si="0"/>
        <v>221</v>
      </c>
      <c r="N24" s="62">
        <f t="shared" si="0"/>
        <v>11740404</v>
      </c>
      <c r="O24" s="62">
        <f t="shared" si="0"/>
        <v>13644</v>
      </c>
      <c r="P24" s="62">
        <f t="shared" si="0"/>
        <v>1044148032</v>
      </c>
      <c r="Q24" s="62">
        <f t="shared" si="0"/>
        <v>4281</v>
      </c>
      <c r="R24" s="62">
        <f t="shared" si="0"/>
        <v>227423844</v>
      </c>
      <c r="S24" s="62">
        <f t="shared" si="0"/>
        <v>310</v>
      </c>
      <c r="T24" s="62">
        <f t="shared" si="0"/>
        <v>11635339</v>
      </c>
      <c r="U24" s="62">
        <f t="shared" si="0"/>
        <v>284411</v>
      </c>
      <c r="V24" s="62">
        <f>SUM(V8:V23)</f>
        <v>18600212767</v>
      </c>
      <c r="W24" s="60"/>
    </row>
    <row r="25" spans="1:25" x14ac:dyDescent="0.2">
      <c r="E25" s="1"/>
    </row>
    <row r="26" spans="1:25" x14ac:dyDescent="0.2"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V26" s="1"/>
    </row>
    <row r="27" spans="1:25" x14ac:dyDescent="0.2">
      <c r="C27" s="29"/>
      <c r="D27" s="11"/>
      <c r="E27" s="11"/>
      <c r="F27" s="29"/>
      <c r="H27" s="29"/>
      <c r="I27" s="11"/>
      <c r="J27" s="11"/>
      <c r="K27" s="29"/>
      <c r="L27" s="11"/>
      <c r="M27" s="11"/>
      <c r="N27" s="29"/>
      <c r="O27" s="29"/>
      <c r="P27" s="11"/>
      <c r="Q27" s="11"/>
      <c r="R27" s="11"/>
      <c r="S27" s="29"/>
      <c r="T27" s="29"/>
      <c r="U27" s="11"/>
      <c r="V27" s="11"/>
      <c r="X27" s="70"/>
    </row>
    <row r="28" spans="1:25" x14ac:dyDescent="0.2">
      <c r="C28" s="29"/>
      <c r="D28" s="11"/>
      <c r="E28" s="29"/>
      <c r="F28" s="11"/>
      <c r="G28" s="29"/>
      <c r="H28" s="11"/>
      <c r="I28" s="29"/>
      <c r="J28" s="11"/>
      <c r="K28" s="29"/>
      <c r="L28" s="11"/>
      <c r="M28" s="29"/>
      <c r="N28" s="11"/>
      <c r="O28" s="29"/>
      <c r="P28" s="11"/>
      <c r="Q28" s="29"/>
      <c r="R28" s="11"/>
      <c r="S28" s="29"/>
      <c r="T28" s="29"/>
      <c r="Y28" s="70"/>
    </row>
    <row r="29" spans="1:25" x14ac:dyDescent="0.2">
      <c r="C29" s="27"/>
      <c r="D29" s="27"/>
      <c r="G29" s="27"/>
      <c r="I29" s="27"/>
      <c r="S29" s="29"/>
      <c r="T29" s="29"/>
      <c r="V29" s="29"/>
      <c r="Y29" s="70"/>
    </row>
    <row r="30" spans="1:25" x14ac:dyDescent="0.2">
      <c r="C30" s="29"/>
      <c r="D30" s="29"/>
      <c r="G30" s="71"/>
      <c r="H30" s="28"/>
      <c r="I30" s="71"/>
      <c r="J30" s="28"/>
      <c r="K30" s="1"/>
      <c r="M30" s="29"/>
      <c r="O30" s="71"/>
      <c r="Q30" s="71"/>
      <c r="R30" s="28"/>
      <c r="S30" s="29"/>
      <c r="T30" s="11"/>
      <c r="U30" s="30"/>
      <c r="Y30" s="70"/>
    </row>
    <row r="31" spans="1:25" x14ac:dyDescent="0.2">
      <c r="S31" s="11"/>
      <c r="T31" s="70"/>
    </row>
    <row r="32" spans="1:25" x14ac:dyDescent="0.2">
      <c r="S32" s="11"/>
      <c r="T32" s="11"/>
    </row>
    <row r="37" spans="19:20" x14ac:dyDescent="0.2">
      <c r="S37" s="11"/>
      <c r="T37" s="75"/>
    </row>
  </sheetData>
  <mergeCells count="11">
    <mergeCell ref="A24:B24"/>
    <mergeCell ref="A1:W1"/>
    <mergeCell ref="A2:W2"/>
    <mergeCell ref="A4:W4"/>
    <mergeCell ref="A6:A7"/>
    <mergeCell ref="C6:F6"/>
    <mergeCell ref="G6:J6"/>
    <mergeCell ref="K6:N6"/>
    <mergeCell ref="O6:R6"/>
    <mergeCell ref="S6:T6"/>
    <mergeCell ref="U6:V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4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Total</vt:lpstr>
      <vt:lpstr>Tarap. I</vt:lpstr>
      <vt:lpstr>Antof.II</vt:lpstr>
      <vt:lpstr>Atacam. III</vt:lpstr>
      <vt:lpstr>Coquimbo.. IV</vt:lpstr>
      <vt:lpstr>Valp. V</vt:lpstr>
      <vt:lpstr>L.B.O´Hig.VI</vt:lpstr>
      <vt:lpstr>Mau.VII</vt:lpstr>
      <vt:lpstr>Bio. VIII</vt:lpstr>
      <vt:lpstr>Arauc. IX</vt:lpstr>
      <vt:lpstr>L.Lagos X</vt:lpstr>
      <vt:lpstr>Aisén XI</vt:lpstr>
      <vt:lpstr>Mag y Ant XII</vt:lpstr>
      <vt:lpstr>Metrop XIII</vt:lpstr>
      <vt:lpstr>L.Ríos. XIV</vt:lpstr>
      <vt:lpstr>Arica y Par. XV</vt:lpstr>
      <vt:lpstr>Ñuble XVI</vt:lpstr>
      <vt:lpstr>NACIONAL</vt:lpstr>
    </vt:vector>
  </TitlesOfParts>
  <Company>subdere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RRHH</dc:creator>
  <cp:lastModifiedBy>Marcelo Muñoz Quezada</cp:lastModifiedBy>
  <cp:lastPrinted>2018-09-07T15:25:14Z</cp:lastPrinted>
  <dcterms:created xsi:type="dcterms:W3CDTF">2007-09-05T13:53:56Z</dcterms:created>
  <dcterms:modified xsi:type="dcterms:W3CDTF">2021-09-08T14:25:22Z</dcterms:modified>
</cp:coreProperties>
</file>